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.zavazalova\Documents\MAP II\MAP II\KA 2 Rozvoj a aktualizace MAP\Strategický rámec\Aktualizace jaro 2022\final dokumenty\"/>
    </mc:Choice>
  </mc:AlternateContent>
  <bookViews>
    <workbookView xWindow="0" yWindow="0" windowWidth="24040" windowHeight="9300" tabRatio="710" activeTab="1"/>
  </bookViews>
  <sheets>
    <sheet name="Pokyny, info" sheetId="9" r:id="rId1"/>
    <sheet name="ZŠ" sheetId="7" r:id="rId2"/>
    <sheet name="MŠ" sheetId="10" r:id="rId3"/>
    <sheet name="zájmové, neformální" sheetId="12" r:id="rId4"/>
    <sheet name="ZŠ bez IROP" sheetId="11" r:id="rId5"/>
  </sheets>
  <definedNames>
    <definedName name="_xlnm._FilterDatabase" localSheetId="3" hidden="1">'zájmové, neformální'!$K$1:$K$15</definedName>
    <definedName name="_xlnm._FilterDatabase" localSheetId="1" hidden="1">ZŠ!$K$1:$K$108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2" l="1"/>
  <c r="M65" i="7" l="1"/>
  <c r="A46" i="11" l="1"/>
  <c r="A47" i="11"/>
  <c r="A48" i="11"/>
  <c r="A49" i="1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46" i="7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M32" i="10" l="1"/>
  <c r="M31" i="10"/>
  <c r="M30" i="10"/>
  <c r="M29" i="10"/>
  <c r="M100" i="7"/>
  <c r="M99" i="7"/>
  <c r="M98" i="7"/>
  <c r="M97" i="7"/>
  <c r="M96" i="7"/>
  <c r="M95" i="7"/>
  <c r="M94" i="7"/>
  <c r="M93" i="7"/>
  <c r="M92" i="7"/>
  <c r="M29" i="7" l="1"/>
  <c r="M67" i="7"/>
  <c r="M23" i="7"/>
  <c r="M24" i="7"/>
  <c r="M18" i="10" l="1"/>
  <c r="M25" i="10"/>
  <c r="M24" i="10"/>
  <c r="M68" i="7"/>
  <c r="M80" i="7"/>
  <c r="M73" i="7"/>
  <c r="M33" i="7"/>
  <c r="M7" i="12" l="1"/>
  <c r="M22" i="10"/>
  <c r="M7" i="10" l="1"/>
  <c r="M6" i="11"/>
  <c r="M7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1" i="11"/>
  <c r="M32" i="11"/>
  <c r="M33" i="11"/>
  <c r="M35" i="11"/>
  <c r="M37" i="11"/>
  <c r="M38" i="11"/>
  <c r="M39" i="11"/>
  <c r="M40" i="11"/>
  <c r="M41" i="11"/>
  <c r="M45" i="11"/>
  <c r="M47" i="11"/>
  <c r="M48" i="11"/>
  <c r="M49" i="11"/>
  <c r="M50" i="11"/>
  <c r="M51" i="11"/>
  <c r="M52" i="11"/>
  <c r="M53" i="11"/>
  <c r="M55" i="11"/>
  <c r="M56" i="11"/>
  <c r="M57" i="11"/>
  <c r="M58" i="11"/>
  <c r="M59" i="11"/>
  <c r="M64" i="11"/>
  <c r="M65" i="11"/>
  <c r="M66" i="11"/>
  <c r="M67" i="11"/>
  <c r="M68" i="11"/>
  <c r="M69" i="11"/>
  <c r="M70" i="11"/>
  <c r="M71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5" i="11"/>
  <c r="M90" i="7"/>
  <c r="M91" i="7"/>
  <c r="M89" i="7"/>
  <c r="M88" i="7"/>
  <c r="M87" i="7"/>
  <c r="M86" i="7"/>
  <c r="M85" i="7"/>
  <c r="M84" i="7"/>
  <c r="M83" i="7"/>
  <c r="M82" i="7"/>
  <c r="M81" i="7"/>
  <c r="M77" i="7"/>
  <c r="M76" i="7"/>
  <c r="M75" i="7"/>
  <c r="M74" i="7"/>
  <c r="M72" i="7"/>
  <c r="M71" i="7"/>
  <c r="M70" i="7"/>
  <c r="M69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43" i="7"/>
  <c r="M44" i="7"/>
  <c r="M45" i="7"/>
  <c r="M41" i="7"/>
  <c r="M42" i="7"/>
  <c r="M40" i="7"/>
  <c r="M38" i="7"/>
  <c r="M35" i="7"/>
  <c r="M36" i="7"/>
  <c r="M34" i="7"/>
  <c r="M31" i="7"/>
  <c r="M32" i="7"/>
  <c r="M26" i="7"/>
  <c r="M27" i="7"/>
  <c r="M28" i="7"/>
  <c r="M30" i="7"/>
  <c r="M22" i="7"/>
  <c r="M25" i="7"/>
  <c r="M19" i="7"/>
  <c r="M20" i="7"/>
  <c r="M21" i="7"/>
  <c r="M15" i="7"/>
  <c r="M16" i="7"/>
  <c r="M17" i="7"/>
  <c r="M18" i="7"/>
  <c r="M12" i="7"/>
  <c r="M13" i="7"/>
  <c r="M14" i="7"/>
  <c r="M11" i="7"/>
  <c r="M10" i="7"/>
  <c r="M6" i="7"/>
  <c r="M7" i="7"/>
  <c r="M5" i="7"/>
  <c r="M21" i="10" l="1"/>
  <c r="M23" i="10"/>
  <c r="M26" i="10"/>
  <c r="M27" i="10"/>
  <c r="M5" i="10"/>
  <c r="M6" i="10"/>
  <c r="M8" i="10"/>
  <c r="M9" i="10"/>
  <c r="M10" i="10"/>
  <c r="M11" i="10"/>
  <c r="M12" i="10"/>
  <c r="M13" i="10"/>
  <c r="M14" i="10"/>
  <c r="M16" i="10"/>
  <c r="M19" i="10"/>
  <c r="M4" i="10"/>
  <c r="M5" i="12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</calcChain>
</file>

<file path=xl/sharedStrings.xml><?xml version="1.0" encoding="utf-8"?>
<sst xmlns="http://schemas.openxmlformats.org/spreadsheetml/2006/main" count="2341" uniqueCount="427">
  <si>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</si>
  <si>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</si>
  <si>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</si>
  <si>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</si>
  <si>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</si>
  <si>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</si>
  <si>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</si>
  <si>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</si>
  <si>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</si>
  <si>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</si>
  <si>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</si>
  <si>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</si>
  <si>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</si>
  <si>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</si>
  <si>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</si>
  <si>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</si>
  <si>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</si>
  <si>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</si>
  <si>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</si>
  <si>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</si>
  <si>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</si>
  <si>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</si>
  <si>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</si>
  <si>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</si>
  <si>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</si>
  <si>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</si>
  <si>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</si>
  <si>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</si>
  <si>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</si>
  <si>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</si>
  <si>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</si>
  <si>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</si>
  <si>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</si>
  <si>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</si>
  <si>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</si>
  <si>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</si>
  <si>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</si>
  <si>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</si>
  <si>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</si>
  <si>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Krušnohorská waldorfská iniciativa, z.s.</t>
  </si>
  <si>
    <t>03758702</t>
  </si>
  <si>
    <t>Vybudování venkovních učeben</t>
  </si>
  <si>
    <t>záměr, příprava žádosti a dokumentů</t>
  </si>
  <si>
    <t>Rekonstrukce tělocvičny</t>
  </si>
  <si>
    <t>Rekonstrukce původní tělocvičny</t>
  </si>
  <si>
    <t>Rekonstrukce a vybavení školní jídelny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</si>
  <si>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</si>
  <si>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</si>
  <si>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</si>
  <si>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</si>
  <si>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</si>
  <si>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</si>
  <si>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</si>
  <si>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</si>
  <si>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</si>
  <si>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</si>
  <si>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</si>
  <si>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</si>
  <si>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</si>
  <si>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</si>
  <si>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</si>
  <si>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</si>
  <si>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</si>
  <si>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</si>
  <si>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</si>
  <si>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</si>
  <si>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</si>
  <si>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</si>
  <si>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</si>
  <si>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</si>
  <si>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</si>
  <si>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</si>
  <si>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</si>
  <si>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</si>
  <si>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</si>
  <si>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</si>
  <si>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</si>
  <si>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</si>
  <si>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Rekonstrukce půdních prostor – ateliér, dílna, učebna jazyků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</si>
  <si>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</si>
  <si>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</si>
  <si>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</si>
  <si>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</si>
  <si>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</si>
  <si>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</si>
  <si>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</si>
  <si>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</si>
  <si>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</si>
  <si>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</si>
  <si>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</si>
  <si>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</si>
  <si>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</si>
  <si>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</si>
  <si>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Vybavení školní kuchyňky v ZŠ</t>
  </si>
  <si>
    <t>Modernizace školní kuchyňky pro žáky ZŠ</t>
  </si>
  <si>
    <t>Oprava vstupního vestibulu ZŠ</t>
  </si>
  <si>
    <t>Úpravy a opravy ve vstupním vestibulu budovy ZŠ</t>
  </si>
  <si>
    <t>Protipožární schodiště v budově ZŠ</t>
  </si>
  <si>
    <t>Nové protipožární schodiště</t>
  </si>
  <si>
    <t>Oprava výtahu školní jídelny ZŠ</t>
  </si>
  <si>
    <t>Oprava výtahu v budově školní jídelny sloužící pro dopravu potravin</t>
  </si>
  <si>
    <t>Rekonstrukce sprch (tělocvična ZŠ)</t>
  </si>
  <si>
    <t>Rekonstrukce sprch v budově tělocvičny pro žáky ZŠ a širokou veřejnost</t>
  </si>
  <si>
    <t>Opravy venkovního hřiště sloužící pro žáky ZŠ a širokou veřejnost</t>
  </si>
  <si>
    <t>Horolezecká stěna ZŠ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</si>
  <si>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</si>
  <si>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</si>
  <si>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</si>
  <si>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</si>
  <si>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</si>
  <si>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školních dílen</t>
  </si>
  <si>
    <t>Rekonstrukce topení</t>
  </si>
  <si>
    <t>Rekonstrukce podlah na chodbách školy</t>
  </si>
  <si>
    <t>Rekonstrukce podlah ve třídách školy, výměna podlahové krytiny – ZŠ</t>
  </si>
  <si>
    <t>Modernizace počítačové učebny a ostatní výpočetní techniky (interaktivní tabule, tablety…)</t>
  </si>
  <si>
    <t>Modernizace učebny hudební výchovy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</si>
  <si>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</si>
  <si>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</si>
  <si>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</si>
  <si>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</si>
  <si>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</si>
  <si>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</si>
  <si>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</si>
  <si>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Standard konektivity – rozšíření datových rozvodů a posílení datové linky; 7x PC sestava</t>
  </si>
  <si>
    <t>Vybudování tělocvičny ve střešní sedlové nástavbě budovy ZŠ</t>
  </si>
  <si>
    <t>Rekonstrukce školní kuchyně</t>
  </si>
  <si>
    <t>Rekonstrukce školní jídelny</t>
  </si>
  <si>
    <t>Školní družina – zateplení budovy</t>
  </si>
  <si>
    <t>podaná žádost</t>
  </si>
  <si>
    <t>požadavek předán zřizovateli</t>
  </si>
  <si>
    <t>přprava projektu</t>
  </si>
  <si>
    <t xml:space="preserve">Základní škola a Mateřská škola Litvínov – Janov, Přátelství 160, okres Most </t>
  </si>
  <si>
    <t>00 832 502</t>
  </si>
  <si>
    <t>Rekonstrukce budovy školy Přátelství 160</t>
  </si>
  <si>
    <t>částečně realizováno</t>
  </si>
  <si>
    <t>Školní klub Janov - vybavení</t>
  </si>
  <si>
    <t>Základní škola Litvínov - Hamr, Mládežnická 220, okres Most</t>
  </si>
  <si>
    <t>Sportovní hřiště</t>
  </si>
  <si>
    <t>Podlaha ve 2. patře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</si>
  <si>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</si>
  <si>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</si>
  <si>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</si>
  <si>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</si>
  <si>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</si>
  <si>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</si>
  <si>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</si>
  <si>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Oprava sportovního areálu v ZŠ Meziboří</t>
  </si>
  <si>
    <t>Rekonstrukce sociální zařízení v objektech ZŠ</t>
  </si>
  <si>
    <t>Oprava fasády ZŠ a MŠ Žižkova</t>
  </si>
  <si>
    <t>Oprava stropů</t>
  </si>
  <si>
    <t>Obnova vybavení školní kuchyně a jídelny</t>
  </si>
  <si>
    <t>Základní škola a Mateřská škola Litvínov, Ruská 2059, okres Most</t>
  </si>
  <si>
    <t>Komplexní rekonstrukce - střecha, zateplení, výměna oken, reko podlah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</si>
  <si>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</si>
  <si>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</si>
  <si>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</si>
  <si>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</si>
  <si>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</si>
  <si>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</si>
  <si>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</si>
  <si>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</si>
  <si>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</si>
  <si>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</si>
  <si>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</si>
  <si>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</si>
  <si>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</si>
  <si>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</si>
  <si>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</si>
  <si>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Oblastní charita Most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</si>
  <si>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</si>
  <si>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</si>
  <si>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</si>
  <si>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</si>
  <si>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</si>
  <si>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Rekonstrukce stárající elektroinstalace elektroinstalace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</si>
  <si>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</si>
  <si>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</si>
  <si>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</si>
  <si>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</si>
  <si>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</si>
  <si>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</si>
  <si>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</si>
  <si>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</si>
  <si>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</si>
  <si>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</si>
  <si>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</si>
  <si>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</si>
  <si>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Rozšíření datových rozvodů, posílení datové linky, IT vybavení</t>
  </si>
  <si>
    <t>Vybudování tělocvičny v nové sedlové nástavbě</t>
  </si>
  <si>
    <t>Rekonstrukce školní kuchyně - modernizace vybavení</t>
  </si>
  <si>
    <t>Zateplení budovy školní družiny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</si>
  <si>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</si>
  <si>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</si>
  <si>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</si>
  <si>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</si>
  <si>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</si>
  <si>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</si>
  <si>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</si>
  <si>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</si>
  <si>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</si>
  <si>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</si>
  <si>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</si>
  <si>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</si>
  <si>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</si>
  <si>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</si>
  <si>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</si>
  <si>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</si>
  <si>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</si>
  <si>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</si>
  <si>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</si>
  <si>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</si>
  <si>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</si>
  <si>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</si>
  <si>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</si>
  <si>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</si>
  <si>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</si>
  <si>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</si>
  <si>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</si>
  <si>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</si>
  <si>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</si>
  <si>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</si>
  <si>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</si>
  <si>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Vybudování prostoru pro školní družinu pro aktivní trávení času po škole, ale i odpočinkové místo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</si>
  <si>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</si>
  <si>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</si>
  <si>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</si>
  <si>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</si>
  <si>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</si>
  <si>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</si>
  <si>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</si>
  <si>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</si>
  <si>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Rekonstrukce elektroinstalace  -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</si>
  <si>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</si>
  <si>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</si>
  <si>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</si>
  <si>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</si>
  <si>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</si>
  <si>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</si>
  <si>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>Oprava šaten pod tělocvičnou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</si>
  <si>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</si>
  <si>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</si>
  <si>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</si>
  <si>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</si>
  <si>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</si>
  <si>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</si>
  <si>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</si>
  <si>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</si>
  <si>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</si>
  <si>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</si>
  <si>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</si>
  <si>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</si>
  <si>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</si>
  <si>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</si>
  <si>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</si>
  <si>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</si>
  <si>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</si>
  <si>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</si>
  <si>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</si>
  <si>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</si>
  <si>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</si>
  <si>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</si>
  <si>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</si>
  <si>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</si>
  <si>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</si>
  <si>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</si>
  <si>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</si>
  <si>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</si>
  <si>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zatím nespecifikováno</t>
  </si>
  <si>
    <t>Rekonstrukce školní jídelny MŠ Mírová</t>
  </si>
  <si>
    <t>Rekonstrukce jídelny a kuchyně v MŠ Mírová</t>
  </si>
  <si>
    <t>Rozšíření prostorů pro děti MŠ Mírová</t>
  </si>
  <si>
    <t>MŠ - zateplení budovy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</si>
  <si>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</si>
  <si>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</si>
  <si>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</si>
  <si>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>Rekonstrukce vč. vnitřního vybavení budovy školičky Gluckova 101</t>
  </si>
  <si>
    <t xml:space="preserve">Modernizace vnitřního vybavení </t>
  </si>
  <si>
    <t>MŠ - Soukenická - Revitalizace zahrady</t>
  </si>
  <si>
    <t>Modernizace zahradních prostor u objektu MŠ Soukenická včetně herních prvků</t>
  </si>
  <si>
    <t>MŠ Čapkova - fasáda - zateplení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</si>
  <si>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</si>
  <si>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</si>
  <si>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</si>
  <si>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</si>
  <si>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</si>
  <si>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</si>
  <si>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</si>
  <si>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</si>
  <si>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</si>
  <si>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</si>
  <si>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podaná žádost, vybrán dodavatel stavby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</si>
  <si>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</si>
  <si>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</si>
  <si>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</si>
  <si>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</si>
  <si>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</si>
  <si>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</si>
  <si>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</si>
  <si>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r>
      <t>Aktualizace dokumentu Strategický rámec MAP pro území SO ORP Litvínov byla schválena Řídícím výborem dne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</si>
  <si>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</si>
  <si>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</si>
  <si>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</si>
  <si>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</si>
  <si>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</si>
  <si>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</si>
  <si>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</si>
  <si>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</si>
  <si>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</si>
  <si>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</si>
  <si>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</si>
  <si>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</si>
  <si>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</si>
  <si>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</si>
  <si>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</si>
  <si>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</si>
  <si>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</si>
  <si>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</si>
  <si>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</si>
  <si>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</si>
  <si>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</si>
  <si>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</si>
  <si>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</si>
  <si>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</si>
  <si>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</si>
  <si>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</si>
  <si>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</si>
  <si>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</si>
  <si>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</si>
  <si>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</si>
  <si>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</si>
  <si>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</si>
  <si>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</si>
  <si>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</si>
  <si>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</si>
  <si>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</si>
  <si>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Strategický rámec MAP - seznam investičních priorit i do jiných dotačních zdrojů ZŠ (2021-2027)</t>
  </si>
  <si>
    <t>Rekonstrukce školní jídelny - modernizace vybavení</t>
  </si>
  <si>
    <t>Nové vybavení ŠJ**</t>
  </si>
  <si>
    <t xml:space="preserve">Modernizace školní jídelny </t>
  </si>
  <si>
    <t>rekonstrukce vzduchotechniky ve školní jídelně</t>
  </si>
  <si>
    <t>Vzduchotechnika ŠJ**</t>
  </si>
  <si>
    <t>12.224</t>
  </si>
  <si>
    <t>Modernizace a revitalizace objektu MŠ Soukenická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</si>
  <si>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</si>
  <si>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</si>
  <si>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</si>
  <si>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</si>
  <si>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</si>
  <si>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</si>
  <si>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</si>
  <si>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</si>
  <si>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</si>
  <si>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</si>
  <si>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</si>
  <si>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</si>
  <si>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</si>
  <si>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</si>
  <si>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</si>
  <si>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</si>
  <si>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</si>
  <si>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</si>
  <si>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</si>
  <si>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</si>
  <si>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Rekonstrukce MŠ Soukenická**</t>
  </si>
  <si>
    <t>Revitalizaci objektu MŠ Soukenická**</t>
  </si>
  <si>
    <t>** jedná se o nové projekty na programové období 2021 - 2027, zařazené v Aktualizaci březen 2022</t>
  </si>
  <si>
    <t>Rekonstrukce a modernizace učeben a kabinetů pro výuku přírodních věd</t>
  </si>
  <si>
    <t>Rekonstrukce a modernizace učeben a kabinetů (Cizí jazyky + multimedia) *</t>
  </si>
  <si>
    <t>Rekonstrukce a modernizace učeben a kabinetů pro výuku cizích jazyků a IT technologie</t>
  </si>
  <si>
    <t>Rekonstrukce a modernizace učeben a kabinetů (přírodní vědy) *</t>
  </si>
  <si>
    <t>Základní škola s rozšířenou výukou jazyků a Mateřská škola Litvínov, Podkrušnohorská 1589, okres Most</t>
  </si>
  <si>
    <t>Družina při 3 ZŠ pro mimoškolské vzdělávací a volnočasové aktivity</t>
  </si>
  <si>
    <t>Vybudování družiny pro žáky ZŠ, mimoškolní a volnočasové aktivity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</si>
  <si>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</si>
  <si>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</si>
  <si>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</si>
  <si>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</si>
  <si>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</si>
  <si>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</si>
  <si>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</si>
  <si>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</si>
  <si>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</si>
  <si>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</si>
  <si>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</si>
  <si>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</si>
  <si>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</si>
  <si>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</si>
  <si>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</si>
  <si>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</si>
  <si>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</si>
  <si>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</si>
  <si>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</si>
  <si>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</si>
  <si>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</si>
  <si>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</si>
  <si>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</si>
  <si>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</si>
  <si>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</si>
  <si>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</si>
  <si>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</si>
  <si>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</si>
  <si>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</si>
  <si>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</si>
  <si>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</si>
  <si>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a vybavení školní jídelny*</t>
  </si>
  <si>
    <t>Rekonstrukce elektroinstalace *</t>
  </si>
  <si>
    <t>Oprava šaten pod tělocvičnou *</t>
  </si>
  <si>
    <t>Oprava fasády ZŠ a MŠ Žižkova *</t>
  </si>
  <si>
    <t>Oprava výtahu školní jídelny ZŠ *</t>
  </si>
  <si>
    <t>Rekonstrukce sprch (tělocvična ZŠ) *</t>
  </si>
  <si>
    <t>Oprava sportovního areálu v ZŠ Meziboří *</t>
  </si>
  <si>
    <t>Rekonstrukce sociální zařízení v objektech ZŠ *</t>
  </si>
  <si>
    <t>Horolezecká stěna ZŠ *</t>
  </si>
  <si>
    <t>29.</t>
  </si>
  <si>
    <t>Parkoviště MŠ Mírová *</t>
  </si>
  <si>
    <t>Půdní vestavba MŠ Mírová *</t>
  </si>
  <si>
    <t>Rekonstrukce školní jídelny ***</t>
  </si>
  <si>
    <t>připraveno</t>
  </si>
  <si>
    <t>Rekonstrukce školní kuchyně a jídelny - modernizace vybavení</t>
  </si>
  <si>
    <t xml:space="preserve">Rekonstrukce školní kuchyňky 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</si>
  <si>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</si>
  <si>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</si>
  <si>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</t>
  </si>
  <si>
    <t>Školní družina – zateplení budovy (projekt nově přejmenován na Snížení energetické náročnosti budovy, včetně odizolování spodní stavby dle Plánu investic města schváleného ZM 18.11.2021) ***</t>
  </si>
  <si>
    <t>Rekonstrukce školní kuchyně (projekt nově přejmenován, dle seznamu investic schváleného ZM dne 18.11.2021 na Rekonstrukce školní kuchyně a jídelny ZŠ) ***</t>
  </si>
  <si>
    <t>Komunitní centrum Janov - Ekologické centrum Domeček</t>
  </si>
  <si>
    <t xml:space="preserve">Vybudování ekologického centra pro žáky a děti z oblasti SVL Janov a nejen pro ně.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</si>
</sst>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 applyFill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1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/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44" fontId="10" fillId="0" borderId="13" xfId="2" applyFont="1" applyBorder="1" applyAlignment="1">
      <alignment horizontal="right"/>
    </xf>
    <xf numFmtId="0" fontId="12" fillId="0" borderId="13" xfId="0" applyFont="1" applyFill="1" applyBorder="1" applyAlignment="1">
      <alignment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0" fillId="0" borderId="13" xfId="0" applyFont="1" applyFill="1" applyBorder="1"/>
    <xf numFmtId="0" fontId="10" fillId="0" borderId="13" xfId="0" applyFont="1" applyFill="1" applyBorder="1" applyAlignment="1">
      <alignment horizontal="center" vertical="center"/>
    </xf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8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Protection="1"/>
    <xf numFmtId="0" fontId="8" fillId="0" borderId="0" xfId="0" applyFont="1" applyProtection="1"/>
    <xf numFmtId="0" fontId="3" fillId="0" borderId="0" xfId="0" applyFont="1" applyProtection="1"/>
    <xf numFmtId="0" fontId="2" fillId="0" borderId="0" xfId="0" applyFont="1" applyProtection="1"/>
    <xf numFmtId="0" fontId="8" fillId="0" borderId="37" xfId="0" applyFont="1" applyBorder="1" applyProtection="1"/>
    <xf numFmtId="0" fontId="8" fillId="0" borderId="38" xfId="0" applyFont="1" applyBorder="1" applyProtection="1"/>
    <xf numFmtId="0" fontId="3" fillId="0" borderId="46" xfId="0" applyFont="1" applyFill="1" applyBorder="1" applyProtection="1"/>
    <xf numFmtId="0" fontId="3" fillId="0" borderId="0" xfId="0" applyFont="1" applyFill="1" applyBorder="1" applyProtection="1"/>
    <xf numFmtId="0" fontId="3" fillId="12" borderId="46" xfId="0" applyFont="1" applyFill="1" applyBorder="1" applyProtection="1"/>
    <xf numFmtId="0" fontId="0" fillId="12" borderId="0" xfId="0" applyFill="1" applyBorder="1" applyProtection="1"/>
    <xf numFmtId="0" fontId="3" fillId="16" borderId="46" xfId="0" applyFont="1" applyFill="1" applyBorder="1" applyProtection="1"/>
    <xf numFmtId="0" fontId="0" fillId="16" borderId="0" xfId="0" applyFill="1" applyBorder="1" applyProtection="1"/>
    <xf numFmtId="0" fontId="3" fillId="16" borderId="47" xfId="0" applyFont="1" applyFill="1" applyBorder="1" applyProtection="1"/>
    <xf numFmtId="0" fontId="0" fillId="16" borderId="48" xfId="0" applyFill="1" applyBorder="1" applyProtection="1"/>
    <xf numFmtId="0" fontId="4" fillId="0" borderId="0" xfId="0" applyFont="1" applyFill="1" applyProtection="1"/>
    <xf numFmtId="0" fontId="4" fillId="0" borderId="0" xfId="0" applyFont="1" applyProtection="1"/>
    <xf numFmtId="0" fontId="9" fillId="0" borderId="0" xfId="1" applyFont="1" applyProtection="1"/>
    <xf numFmtId="0" fontId="26" fillId="0" borderId="0" xfId="0" applyFont="1" applyProtection="1"/>
    <xf numFmtId="0" fontId="5" fillId="0" borderId="0" xfId="0" applyFont="1" applyProtection="1"/>
    <xf numFmtId="0" fontId="8" fillId="0" borderId="39" xfId="0" applyFont="1" applyBorder="1" applyAlignment="1" applyProtection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 applyProtection="1"/>
    <xf numFmtId="44" fontId="10" fillId="0" borderId="47" xfId="0" applyNumberFormat="1" applyFont="1" applyBorder="1" applyAlignment="1">
      <alignment shrinkToFit="1"/>
    </xf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0" fillId="0" borderId="13" xfId="0" applyNumberFormat="1" applyFill="1" applyBorder="1" applyAlignment="1">
      <alignment shrinkToFi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9" fillId="0" borderId="40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00FFCC"/>
      <color rgb="FF9933FF"/>
      <color rgb="FF00FF00"/>
      <color rgb="FFCCCC00"/>
      <color rgb="FFCC9900"/>
      <color rgb="FFFF339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28" workbookViewId="0">
      <selection activeCell="E52" sqref="E52"/>
    </sheetView>
  </sheetViews>
  <sheetFormatPr defaultRowHeight="14.5" x14ac:dyDescent="0.35"/>
  <cols>
    <col min="1" max="1" width="17.36328125" customWidth="1"/>
    <col min="2" max="2" width="15.7265625" customWidth="1"/>
  </cols>
  <sheetData>
    <row r="1" spans="1:24" ht="21" x14ac:dyDescent="0.5">
      <c r="A1" s="4" t="s">
        <v>0</v>
      </c>
    </row>
    <row r="2" spans="1:24" s="1" customFormat="1" ht="21" x14ac:dyDescent="0.5">
      <c r="A2" s="4"/>
    </row>
    <row r="3" spans="1:24" ht="21" x14ac:dyDescent="0.5">
      <c r="A3" s="92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x14ac:dyDescent="0.35">
      <c r="A4" s="74"/>
      <c r="B4" s="74"/>
      <c r="C4" s="74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 x14ac:dyDescent="0.35">
      <c r="A5" s="71" t="s">
        <v>301</v>
      </c>
      <c r="B5" s="72"/>
      <c r="C5" s="72"/>
      <c r="D5" s="73"/>
      <c r="E5" s="73"/>
      <c r="F5" s="73"/>
      <c r="G5" s="73"/>
      <c r="H5" s="73"/>
      <c r="I5" s="73"/>
      <c r="J5" s="76"/>
      <c r="K5" s="76"/>
      <c r="L5" s="76"/>
      <c r="M5" s="76"/>
      <c r="N5" s="76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24" s="1" customFormat="1" x14ac:dyDescent="0.35">
      <c r="A6" s="73" t="s">
        <v>302</v>
      </c>
      <c r="B6" s="72"/>
      <c r="C6" s="72"/>
      <c r="D6" s="73"/>
      <c r="E6" s="73"/>
      <c r="F6" s="73"/>
      <c r="G6" s="73"/>
      <c r="H6" s="73"/>
      <c r="I6" s="73"/>
      <c r="J6" s="76"/>
      <c r="K6" s="76"/>
      <c r="L6" s="76"/>
      <c r="M6" s="76"/>
      <c r="N6" s="76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4" s="1" customFormat="1" x14ac:dyDescent="0.35">
      <c r="A7" s="74"/>
      <c r="B7" s="74"/>
      <c r="C7" s="74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x14ac:dyDescent="0.35">
      <c r="A8" s="75" t="s">
        <v>303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s="1" customFormat="1" x14ac:dyDescent="0.35">
      <c r="A9" s="76" t="s">
        <v>304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x14ac:dyDescent="0.35">
      <c r="A10" s="76" t="s">
        <v>305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 x14ac:dyDescent="0.35">
      <c r="A11" s="77"/>
      <c r="B11" s="74"/>
      <c r="C11" s="74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 x14ac:dyDescent="0.35">
      <c r="A12" s="78" t="s">
        <v>306</v>
      </c>
      <c r="B12" s="79" t="s">
        <v>307</v>
      </c>
      <c r="C12" s="93" t="s">
        <v>330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4" x14ac:dyDescent="0.35">
      <c r="A13" s="80" t="s">
        <v>308</v>
      </c>
      <c r="B13" s="81" t="s">
        <v>309</v>
      </c>
      <c r="C13" s="94" t="s">
        <v>331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 x14ac:dyDescent="0.35">
      <c r="A14" s="82" t="s">
        <v>310</v>
      </c>
      <c r="B14" s="83" t="s">
        <v>311</v>
      </c>
      <c r="C14" s="95" t="s">
        <v>332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4" x14ac:dyDescent="0.35">
      <c r="A15" s="82" t="s">
        <v>312</v>
      </c>
      <c r="B15" s="83" t="s">
        <v>311</v>
      </c>
      <c r="C15" s="95" t="s">
        <v>332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spans="1:24" x14ac:dyDescent="0.35">
      <c r="A16" s="82" t="s">
        <v>313</v>
      </c>
      <c r="B16" s="83" t="s">
        <v>311</v>
      </c>
      <c r="C16" s="95" t="s">
        <v>332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spans="1:24" x14ac:dyDescent="0.35">
      <c r="A17" s="82" t="s">
        <v>314</v>
      </c>
      <c r="B17" s="83" t="s">
        <v>311</v>
      </c>
      <c r="C17" s="95" t="s">
        <v>332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4"/>
      <c r="P17" s="74"/>
      <c r="Q17" s="74"/>
      <c r="R17" s="74"/>
      <c r="S17" s="74"/>
      <c r="T17" s="74"/>
      <c r="U17" s="74"/>
      <c r="V17" s="74"/>
      <c r="W17" s="74"/>
      <c r="X17" s="74"/>
    </row>
    <row r="18" spans="1:24" x14ac:dyDescent="0.35">
      <c r="A18" s="82" t="s">
        <v>315</v>
      </c>
      <c r="B18" s="83" t="s">
        <v>311</v>
      </c>
      <c r="C18" s="95" t="s">
        <v>332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spans="1:24" x14ac:dyDescent="0.35">
      <c r="A19" s="84" t="s">
        <v>316</v>
      </c>
      <c r="B19" s="85" t="s">
        <v>317</v>
      </c>
      <c r="C19" s="96" t="s">
        <v>333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4" x14ac:dyDescent="0.35">
      <c r="A20" s="84" t="s">
        <v>318</v>
      </c>
      <c r="B20" s="85" t="s">
        <v>317</v>
      </c>
      <c r="C20" s="96" t="s">
        <v>333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4" x14ac:dyDescent="0.35">
      <c r="A21" s="84" t="s">
        <v>319</v>
      </c>
      <c r="B21" s="85" t="s">
        <v>317</v>
      </c>
      <c r="C21" s="96" t="s">
        <v>333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x14ac:dyDescent="0.35">
      <c r="A22" s="84" t="s">
        <v>320</v>
      </c>
      <c r="B22" s="85" t="s">
        <v>317</v>
      </c>
      <c r="C22" s="96" t="s">
        <v>333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4" x14ac:dyDescent="0.35">
      <c r="A23" s="84" t="s">
        <v>321</v>
      </c>
      <c r="B23" s="85" t="s">
        <v>317</v>
      </c>
      <c r="C23" s="96" t="s">
        <v>333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4" x14ac:dyDescent="0.35">
      <c r="A24" s="84" t="s">
        <v>322</v>
      </c>
      <c r="B24" s="85" t="s">
        <v>317</v>
      </c>
      <c r="C24" s="96" t="s">
        <v>333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4"/>
      <c r="P24" s="74"/>
      <c r="Q24" s="74"/>
      <c r="R24" s="74"/>
      <c r="S24" s="74"/>
      <c r="T24" s="74"/>
      <c r="U24" s="74"/>
      <c r="V24" s="74"/>
      <c r="W24" s="74"/>
      <c r="X24" s="74"/>
    </row>
    <row r="25" spans="1:24" x14ac:dyDescent="0.35">
      <c r="A25" s="84" t="s">
        <v>323</v>
      </c>
      <c r="B25" s="85" t="s">
        <v>317</v>
      </c>
      <c r="C25" s="96" t="s">
        <v>333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4"/>
      <c r="P25" s="74"/>
      <c r="Q25" s="74"/>
      <c r="R25" s="74"/>
      <c r="S25" s="74"/>
      <c r="T25" s="74"/>
      <c r="U25" s="74"/>
      <c r="V25" s="74"/>
      <c r="W25" s="74"/>
      <c r="X25" s="74"/>
    </row>
    <row r="26" spans="1:24" x14ac:dyDescent="0.35">
      <c r="A26" s="86" t="s">
        <v>324</v>
      </c>
      <c r="B26" s="87" t="s">
        <v>317</v>
      </c>
      <c r="C26" s="97" t="s">
        <v>333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4"/>
      <c r="P26" s="74"/>
      <c r="Q26" s="74"/>
      <c r="R26" s="74"/>
      <c r="S26" s="74"/>
      <c r="T26" s="74"/>
      <c r="U26" s="74"/>
      <c r="V26" s="74"/>
      <c r="W26" s="74"/>
      <c r="X26" s="74"/>
    </row>
    <row r="27" spans="1:24" x14ac:dyDescent="0.35">
      <c r="A27" s="74"/>
      <c r="B27" s="76"/>
      <c r="C27" s="98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1:24" x14ac:dyDescent="0.35">
      <c r="A28" s="76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1:24" x14ac:dyDescent="0.35">
      <c r="A29" s="75" t="s">
        <v>1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4" x14ac:dyDescent="0.35">
      <c r="A30" s="76" t="s">
        <v>2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  <row r="31" spans="1:24" x14ac:dyDescent="0.35">
      <c r="A31" s="76" t="s">
        <v>325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  <row r="32" spans="1:24" x14ac:dyDescent="0.35">
      <c r="A32" s="76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</row>
    <row r="33" spans="1:24" s="1" customFormat="1" x14ac:dyDescent="0.35">
      <c r="A33" s="76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24" s="1" customFormat="1" x14ac:dyDescent="0.35">
      <c r="A34" s="76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4" s="1" customFormat="1" x14ac:dyDescent="0.35">
      <c r="A35" s="76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</row>
    <row r="36" spans="1:24" s="1" customFormat="1" x14ac:dyDescent="0.35">
      <c r="A36" s="76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1:24" s="1" customFormat="1" x14ac:dyDescent="0.35">
      <c r="A37" s="76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1:24" s="1" customFormat="1" x14ac:dyDescent="0.35">
      <c r="A38" s="76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1:24" s="1" customFormat="1" x14ac:dyDescent="0.35">
      <c r="A39" s="76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</row>
    <row r="40" spans="1:24" s="1" customFormat="1" x14ac:dyDescent="0.35">
      <c r="A40" s="7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</row>
    <row r="41" spans="1:24" s="1" customFormat="1" x14ac:dyDescent="0.35">
      <c r="A41" s="76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1:24" s="1" customFormat="1" x14ac:dyDescent="0.35">
      <c r="A42" s="76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</row>
    <row r="43" spans="1:24" s="1" customFormat="1" x14ac:dyDescent="0.35">
      <c r="A43" s="76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</row>
    <row r="44" spans="1:24" s="1" customFormat="1" x14ac:dyDescent="0.35">
      <c r="A44" s="76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</row>
    <row r="45" spans="1:24" s="1" customFormat="1" x14ac:dyDescent="0.35">
      <c r="A45" s="76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</row>
    <row r="46" spans="1:24" s="1" customFormat="1" x14ac:dyDescent="0.35">
      <c r="A46" s="76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</row>
    <row r="47" spans="1:24" s="1" customFormat="1" x14ac:dyDescent="0.35">
      <c r="A47" s="76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</row>
    <row r="48" spans="1:24" x14ac:dyDescent="0.35">
      <c r="A48" s="76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</row>
    <row r="49" spans="1:24" x14ac:dyDescent="0.35">
      <c r="A49" s="88" t="s">
        <v>326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</row>
    <row r="50" spans="1:24" x14ac:dyDescent="0.35">
      <c r="A50" s="72" t="s">
        <v>327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</row>
    <row r="51" spans="1:24" x14ac:dyDescent="0.3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</row>
    <row r="52" spans="1:24" x14ac:dyDescent="0.35">
      <c r="A52" s="89" t="s">
        <v>3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</row>
    <row r="53" spans="1:24" x14ac:dyDescent="0.35">
      <c r="A53" s="74" t="s">
        <v>328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</row>
    <row r="54" spans="1:24" x14ac:dyDescent="0.3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</row>
    <row r="55" spans="1:24" x14ac:dyDescent="0.35">
      <c r="A55" s="75" t="s">
        <v>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</row>
    <row r="56" spans="1:24" x14ac:dyDescent="0.35">
      <c r="A56" s="76" t="s">
        <v>329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</row>
    <row r="57" spans="1:24" x14ac:dyDescent="0.35">
      <c r="A57" s="90" t="s">
        <v>28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</row>
    <row r="58" spans="1:24" x14ac:dyDescent="0.35">
      <c r="A58" s="74"/>
      <c r="B58" s="77"/>
      <c r="C58" s="77"/>
      <c r="D58" s="77"/>
      <c r="E58" s="77"/>
      <c r="F58" s="77"/>
      <c r="G58" s="77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</row>
    <row r="59" spans="1:24" x14ac:dyDescent="0.35">
      <c r="A59" s="91"/>
      <c r="B59" s="77"/>
      <c r="C59" s="77"/>
      <c r="D59" s="77"/>
      <c r="E59" s="77"/>
      <c r="F59" s="77"/>
      <c r="G59" s="77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</row>
    <row r="60" spans="1:24" x14ac:dyDescent="0.35">
      <c r="A60" s="74"/>
      <c r="B60" s="77"/>
      <c r="C60" s="77"/>
      <c r="D60" s="77"/>
      <c r="E60" s="77"/>
      <c r="F60" s="77"/>
      <c r="G60" s="77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</row>
    <row r="61" spans="1:24" x14ac:dyDescent="0.35">
      <c r="A61" s="77"/>
      <c r="B61" s="77"/>
      <c r="C61" s="77"/>
      <c r="D61" s="77"/>
      <c r="E61" s="77"/>
      <c r="F61" s="77"/>
      <c r="G61" s="77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8"/>
  <sheetViews>
    <sheetView showGridLines="0" showRowColHeaders="0" tabSelected="1" workbookViewId="0">
      <pane xSplit="8" ySplit="4" topLeftCell="I41" activePane="bottomRight" state="frozen"/>
      <selection pane="topRight" activeCell="I1" sqref="I1"/>
      <selection pane="bottomLeft" activeCell="A5" sqref="A5"/>
      <selection pane="bottomRight" activeCell="G89" sqref="G89"/>
    </sheetView>
  </sheetViews>
  <sheetFormatPr defaultColWidth="9.36328125" defaultRowHeight="14.5" x14ac:dyDescent="0.35"/>
  <cols>
    <col min="1" max="1" width="6.54296875" style="1" customWidth="1"/>
    <col min="2" max="2" width="11.54296875" style="3" customWidth="1"/>
    <col min="3" max="3" width="9.36328125" style="1"/>
    <col min="4" max="4" width="9.7265625" style="1" bestFit="1" customWidth="1"/>
    <col min="5" max="5" width="10.7265625" style="1" bestFit="1" customWidth="1"/>
    <col min="6" max="6" width="9.6328125" style="1" customWidth="1"/>
    <col min="7" max="7" width="16.36328125" style="1" customWidth="1"/>
    <col min="8" max="8" width="10.81640625" style="1" customWidth="1"/>
    <col min="9" max="9" width="14.36328125" style="1" customWidth="1"/>
    <col min="10" max="10" width="14.6328125" style="1" customWidth="1"/>
    <col min="11" max="11" width="15.54296875" style="1" customWidth="1"/>
    <col min="12" max="12" width="14.81640625" style="1" bestFit="1" customWidth="1"/>
    <col min="13" max="13" width="10.453125" style="1" customWidth="1"/>
    <col min="14" max="15" width="9.36328125" style="1"/>
    <col min="16" max="16" width="8.453125" style="1" customWidth="1"/>
    <col min="17" max="17" width="10.453125" style="1" customWidth="1"/>
    <col min="18" max="18" width="9.1796875" style="1" customWidth="1"/>
    <col min="19" max="19" width="8.1796875" style="1" customWidth="1"/>
    <col min="20" max="20" width="12.81640625" style="1" customWidth="1"/>
    <col min="21" max="21" width="12.36328125" style="1" customWidth="1"/>
    <col min="22" max="22" width="13" style="1" customWidth="1"/>
    <col min="23" max="23" width="12.54296875" style="1" customWidth="1"/>
    <col min="24" max="24" width="9.81640625" style="1" customWidth="1"/>
    <col min="25" max="26" width="10.36328125" style="1" customWidth="1"/>
    <col min="27" max="16384" width="9.36328125" style="1"/>
  </cols>
  <sheetData>
    <row r="1" spans="1:26" ht="18" customHeight="1" thickBot="1" x14ac:dyDescent="0.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1"/>
    </row>
    <row r="2" spans="1:26" s="46" customFormat="1" ht="29.15" customHeight="1" thickBot="1" x14ac:dyDescent="0.3">
      <c r="A2" s="132" t="s">
        <v>5</v>
      </c>
      <c r="B2" s="114" t="s">
        <v>6</v>
      </c>
      <c r="C2" s="115"/>
      <c r="D2" s="115"/>
      <c r="E2" s="115"/>
      <c r="F2" s="116"/>
      <c r="G2" s="124" t="s">
        <v>7</v>
      </c>
      <c r="H2" s="121" t="s">
        <v>22</v>
      </c>
      <c r="I2" s="126" t="s">
        <v>27</v>
      </c>
      <c r="J2" s="132" t="s">
        <v>8</v>
      </c>
      <c r="K2" s="111" t="s">
        <v>9</v>
      </c>
      <c r="L2" s="117" t="s">
        <v>213</v>
      </c>
      <c r="M2" s="118"/>
      <c r="N2" s="119" t="s">
        <v>214</v>
      </c>
      <c r="O2" s="120"/>
      <c r="P2" s="142" t="s">
        <v>215</v>
      </c>
      <c r="Q2" s="143"/>
      <c r="R2" s="143"/>
      <c r="S2" s="143"/>
      <c r="T2" s="143"/>
      <c r="U2" s="143"/>
      <c r="V2" s="143"/>
      <c r="W2" s="144"/>
      <c r="X2" s="144"/>
      <c r="Y2" s="145" t="s">
        <v>10</v>
      </c>
      <c r="Z2" s="146"/>
    </row>
    <row r="3" spans="1:26" s="47" customFormat="1" ht="14.9" customHeight="1" x14ac:dyDescent="0.25">
      <c r="A3" s="133"/>
      <c r="B3" s="124" t="s">
        <v>11</v>
      </c>
      <c r="C3" s="135" t="s">
        <v>12</v>
      </c>
      <c r="D3" s="135" t="s">
        <v>13</v>
      </c>
      <c r="E3" s="135" t="s">
        <v>14</v>
      </c>
      <c r="F3" s="137" t="s">
        <v>15</v>
      </c>
      <c r="G3" s="139"/>
      <c r="H3" s="122"/>
      <c r="I3" s="127"/>
      <c r="J3" s="133"/>
      <c r="K3" s="112"/>
      <c r="L3" s="151" t="s">
        <v>16</v>
      </c>
      <c r="M3" s="157" t="s">
        <v>216</v>
      </c>
      <c r="N3" s="159" t="s">
        <v>17</v>
      </c>
      <c r="O3" s="160" t="s">
        <v>18</v>
      </c>
      <c r="P3" s="106" t="s">
        <v>23</v>
      </c>
      <c r="Q3" s="107"/>
      <c r="R3" s="107"/>
      <c r="S3" s="108"/>
      <c r="T3" s="104" t="s">
        <v>24</v>
      </c>
      <c r="U3" s="109" t="s">
        <v>145</v>
      </c>
      <c r="V3" s="109" t="s">
        <v>30</v>
      </c>
      <c r="W3" s="104" t="s">
        <v>25</v>
      </c>
      <c r="X3" s="140" t="s">
        <v>29</v>
      </c>
      <c r="Y3" s="147" t="s">
        <v>19</v>
      </c>
      <c r="Z3" s="149" t="s">
        <v>20</v>
      </c>
    </row>
    <row r="4" spans="1:26" s="47" customFormat="1" ht="61.5" customHeight="1" thickBot="1" x14ac:dyDescent="0.3">
      <c r="A4" s="134"/>
      <c r="B4" s="125"/>
      <c r="C4" s="136"/>
      <c r="D4" s="136"/>
      <c r="E4" s="136"/>
      <c r="F4" s="138"/>
      <c r="G4" s="125"/>
      <c r="H4" s="123"/>
      <c r="I4" s="128"/>
      <c r="J4" s="134"/>
      <c r="K4" s="113"/>
      <c r="L4" s="152"/>
      <c r="M4" s="158"/>
      <c r="N4" s="152"/>
      <c r="O4" s="158"/>
      <c r="P4" s="48" t="s">
        <v>26</v>
      </c>
      <c r="Q4" s="49" t="s">
        <v>217</v>
      </c>
      <c r="R4" s="49" t="s">
        <v>218</v>
      </c>
      <c r="S4" s="50" t="s">
        <v>219</v>
      </c>
      <c r="T4" s="105"/>
      <c r="U4" s="110"/>
      <c r="V4" s="110"/>
      <c r="W4" s="105"/>
      <c r="X4" s="141"/>
      <c r="Y4" s="148"/>
      <c r="Z4" s="150"/>
    </row>
    <row r="5" spans="1:26" s="47" customFormat="1" ht="31.5" x14ac:dyDescent="0.25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2" t="s">
        <v>170</v>
      </c>
      <c r="L5" s="26">
        <v>1750000</v>
      </c>
      <c r="M5" s="67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</row>
    <row r="6" spans="1:26" s="47" customFormat="1" ht="31.5" x14ac:dyDescent="0.25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3" t="s">
        <v>44</v>
      </c>
      <c r="L6" s="17">
        <v>2200000</v>
      </c>
      <c r="M6" s="67">
        <f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</row>
    <row r="7" spans="1:26" s="47" customFormat="1" ht="31.5" x14ac:dyDescent="0.25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404</v>
      </c>
      <c r="H7" s="7" t="s">
        <v>32</v>
      </c>
      <c r="I7" s="7" t="s">
        <v>31</v>
      </c>
      <c r="J7" s="7" t="s">
        <v>31</v>
      </c>
      <c r="K7" s="53" t="s">
        <v>46</v>
      </c>
      <c r="L7" s="17">
        <v>2000000</v>
      </c>
      <c r="M7" s="67">
        <f>L7/100*85</f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</row>
    <row r="8" spans="1:26" s="47" customFormat="1" ht="42" x14ac:dyDescent="0.25">
      <c r="A8" s="14">
        <f t="shared" ref="A8:A77" si="0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227</v>
      </c>
      <c r="H8" s="7" t="s">
        <v>32</v>
      </c>
      <c r="I8" s="7" t="s">
        <v>31</v>
      </c>
      <c r="J8" s="7" t="s">
        <v>31</v>
      </c>
      <c r="K8" s="53" t="s">
        <v>220</v>
      </c>
      <c r="L8" s="54" t="s">
        <v>87</v>
      </c>
      <c r="M8" s="7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</row>
    <row r="9" spans="1:26" s="47" customFormat="1" ht="42" x14ac:dyDescent="0.25">
      <c r="A9" s="14">
        <f t="shared" si="0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228</v>
      </c>
      <c r="H9" s="7" t="s">
        <v>32</v>
      </c>
      <c r="I9" s="7" t="s">
        <v>31</v>
      </c>
      <c r="J9" s="7" t="s">
        <v>31</v>
      </c>
      <c r="K9" s="53" t="s">
        <v>221</v>
      </c>
      <c r="L9" s="54" t="s">
        <v>87</v>
      </c>
      <c r="M9" s="7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</row>
    <row r="10" spans="1:26" s="47" customFormat="1" ht="31.5" x14ac:dyDescent="0.25">
      <c r="A10" s="14">
        <f>A9+1</f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7" t="s">
        <v>49</v>
      </c>
      <c r="H10" s="7" t="s">
        <v>32</v>
      </c>
      <c r="I10" s="7" t="s">
        <v>31</v>
      </c>
      <c r="J10" s="7" t="s">
        <v>50</v>
      </c>
      <c r="K10" s="53" t="s">
        <v>171</v>
      </c>
      <c r="L10" s="17">
        <v>3000000</v>
      </c>
      <c r="M10" s="67">
        <f t="shared" ref="M10:M45" si="1">L10/100*85</f>
        <v>2550000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</row>
    <row r="11" spans="1:26" s="47" customFormat="1" ht="73.5" x14ac:dyDescent="0.25">
      <c r="A11" s="14">
        <f t="shared" si="0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3" t="s">
        <v>52</v>
      </c>
      <c r="L11" s="18">
        <v>10000000</v>
      </c>
      <c r="M11" s="67">
        <f t="shared" si="1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</row>
    <row r="12" spans="1:26" s="47" customFormat="1" ht="31.5" x14ac:dyDescent="0.25">
      <c r="A12" s="14">
        <f t="shared" si="0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3" t="s">
        <v>56</v>
      </c>
      <c r="L12" s="18">
        <v>1000000</v>
      </c>
      <c r="M12" s="67">
        <f t="shared" si="1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</row>
    <row r="13" spans="1:26" s="47" customFormat="1" ht="31.5" x14ac:dyDescent="0.25">
      <c r="A13" s="14">
        <f t="shared" si="0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3" t="s">
        <v>58</v>
      </c>
      <c r="L13" s="17">
        <v>1500000</v>
      </c>
      <c r="M13" s="67">
        <f t="shared" si="1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</row>
    <row r="14" spans="1:26" s="47" customFormat="1" ht="63" x14ac:dyDescent="0.25">
      <c r="A14" s="14">
        <f t="shared" si="0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229</v>
      </c>
      <c r="H14" s="7" t="s">
        <v>32</v>
      </c>
      <c r="I14" s="7" t="s">
        <v>31</v>
      </c>
      <c r="J14" s="7" t="s">
        <v>50</v>
      </c>
      <c r="K14" s="53" t="s">
        <v>172</v>
      </c>
      <c r="L14" s="17">
        <v>2000000</v>
      </c>
      <c r="M14" s="67">
        <f t="shared" si="1"/>
        <v>1700000</v>
      </c>
      <c r="N14" s="11">
        <v>44470</v>
      </c>
      <c r="O14" s="11">
        <v>45992</v>
      </c>
      <c r="P14" s="7"/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</row>
    <row r="15" spans="1:26" s="47" customFormat="1" ht="31.5" x14ac:dyDescent="0.25">
      <c r="A15" s="14">
        <f t="shared" si="0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230</v>
      </c>
      <c r="H15" s="7" t="s">
        <v>32</v>
      </c>
      <c r="I15" s="7" t="s">
        <v>31</v>
      </c>
      <c r="J15" s="7" t="s">
        <v>50</v>
      </c>
      <c r="K15" s="53" t="s">
        <v>173</v>
      </c>
      <c r="L15" s="17">
        <v>2000000</v>
      </c>
      <c r="M15" s="67">
        <f t="shared" si="1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</row>
    <row r="16" spans="1:26" s="47" customFormat="1" ht="31.5" x14ac:dyDescent="0.25">
      <c r="A16" s="14">
        <f t="shared" si="0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405</v>
      </c>
      <c r="H16" s="7" t="s">
        <v>32</v>
      </c>
      <c r="I16" s="7" t="s">
        <v>31</v>
      </c>
      <c r="J16" s="7" t="s">
        <v>50</v>
      </c>
      <c r="K16" s="53" t="s">
        <v>174</v>
      </c>
      <c r="L16" s="17">
        <v>2000000</v>
      </c>
      <c r="M16" s="67">
        <f t="shared" si="1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</v>
      </c>
      <c r="Z16" s="14" t="s">
        <v>37</v>
      </c>
    </row>
    <row r="17" spans="1:26" s="47" customFormat="1" ht="31.5" x14ac:dyDescent="0.25">
      <c r="A17" s="14">
        <f t="shared" si="0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232</v>
      </c>
      <c r="H17" s="7" t="s">
        <v>32</v>
      </c>
      <c r="I17" s="7" t="s">
        <v>31</v>
      </c>
      <c r="J17" s="7" t="s">
        <v>50</v>
      </c>
      <c r="K17" s="53" t="s">
        <v>92</v>
      </c>
      <c r="L17" s="17">
        <v>2000000</v>
      </c>
      <c r="M17" s="67">
        <f t="shared" si="1"/>
        <v>1700000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</row>
    <row r="18" spans="1:26" s="47" customFormat="1" ht="31.5" x14ac:dyDescent="0.25">
      <c r="A18" s="14">
        <f t="shared" si="0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233</v>
      </c>
      <c r="H18" s="7" t="s">
        <v>32</v>
      </c>
      <c r="I18" s="7" t="s">
        <v>31</v>
      </c>
      <c r="J18" s="7" t="s">
        <v>50</v>
      </c>
      <c r="K18" s="53" t="s">
        <v>175</v>
      </c>
      <c r="L18" s="17">
        <v>2000000</v>
      </c>
      <c r="M18" s="67">
        <f t="shared" si="1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</row>
    <row r="19" spans="1:26" s="47" customFormat="1" ht="31.5" x14ac:dyDescent="0.25">
      <c r="A19" s="14">
        <f t="shared" si="0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234</v>
      </c>
      <c r="H19" s="7" t="s">
        <v>32</v>
      </c>
      <c r="I19" s="7" t="s">
        <v>31</v>
      </c>
      <c r="J19" s="7" t="s">
        <v>50</v>
      </c>
      <c r="K19" s="53" t="s">
        <v>176</v>
      </c>
      <c r="L19" s="17">
        <v>500000</v>
      </c>
      <c r="M19" s="67">
        <f t="shared" si="1"/>
        <v>425000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</row>
    <row r="20" spans="1:26" s="47" customFormat="1" ht="31.5" x14ac:dyDescent="0.25">
      <c r="A20" s="14">
        <f t="shared" si="0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235</v>
      </c>
      <c r="H20" s="7" t="s">
        <v>32</v>
      </c>
      <c r="I20" s="7" t="s">
        <v>31</v>
      </c>
      <c r="J20" s="7" t="s">
        <v>50</v>
      </c>
      <c r="K20" s="53" t="s">
        <v>177</v>
      </c>
      <c r="L20" s="17">
        <v>1500000</v>
      </c>
      <c r="M20" s="67">
        <f t="shared" si="1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</row>
    <row r="21" spans="1:26" s="47" customFormat="1" ht="31.5" x14ac:dyDescent="0.25">
      <c r="A21" s="14">
        <f t="shared" si="0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236</v>
      </c>
      <c r="H21" s="7" t="s">
        <v>32</v>
      </c>
      <c r="I21" s="7" t="s">
        <v>31</v>
      </c>
      <c r="J21" s="7" t="s">
        <v>50</v>
      </c>
      <c r="K21" s="53" t="s">
        <v>178</v>
      </c>
      <c r="L21" s="17">
        <v>3000000</v>
      </c>
      <c r="M21" s="67">
        <f t="shared" si="1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</row>
    <row r="22" spans="1:26" s="47" customFormat="1" ht="42" x14ac:dyDescent="0.25">
      <c r="A22" s="14">
        <f t="shared" si="0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237</v>
      </c>
      <c r="H22" s="7" t="s">
        <v>32</v>
      </c>
      <c r="I22" s="7" t="s">
        <v>31</v>
      </c>
      <c r="J22" s="7" t="s">
        <v>50</v>
      </c>
      <c r="K22" s="53" t="s">
        <v>222</v>
      </c>
      <c r="L22" s="17">
        <v>2000000</v>
      </c>
      <c r="M22" s="67">
        <f t="shared" si="1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</row>
    <row r="23" spans="1:26" s="47" customFormat="1" ht="42" x14ac:dyDescent="0.25">
      <c r="A23" s="14">
        <f t="shared" si="0"/>
        <v>19</v>
      </c>
      <c r="B23" s="32" t="s">
        <v>47</v>
      </c>
      <c r="C23" s="8" t="s">
        <v>48</v>
      </c>
      <c r="D23" s="10">
        <v>70838976</v>
      </c>
      <c r="E23" s="7">
        <v>116701153</v>
      </c>
      <c r="F23" s="7">
        <v>600083845</v>
      </c>
      <c r="G23" s="8" t="s">
        <v>369</v>
      </c>
      <c r="H23" s="7" t="s">
        <v>32</v>
      </c>
      <c r="I23" s="7" t="s">
        <v>31</v>
      </c>
      <c r="J23" s="7" t="s">
        <v>50</v>
      </c>
      <c r="K23" s="8" t="s">
        <v>366</v>
      </c>
      <c r="L23" s="65">
        <v>6000000</v>
      </c>
      <c r="M23" s="67">
        <f t="shared" si="1"/>
        <v>5100000</v>
      </c>
      <c r="N23" s="11">
        <v>44562</v>
      </c>
      <c r="O23" s="11">
        <v>45992</v>
      </c>
      <c r="P23" s="7"/>
      <c r="Q23" s="12" t="s">
        <v>287</v>
      </c>
      <c r="R23" s="12" t="s">
        <v>287</v>
      </c>
      <c r="S23" s="12" t="s">
        <v>287</v>
      </c>
      <c r="T23" s="7"/>
      <c r="U23" s="7"/>
      <c r="V23" s="7"/>
      <c r="W23" s="12"/>
      <c r="X23" s="12"/>
      <c r="Y23" s="13" t="s">
        <v>42</v>
      </c>
      <c r="Z23" s="14" t="s">
        <v>37</v>
      </c>
    </row>
    <row r="24" spans="1:26" s="47" customFormat="1" ht="42" x14ac:dyDescent="0.25">
      <c r="A24" s="14">
        <f t="shared" si="0"/>
        <v>20</v>
      </c>
      <c r="B24" s="32" t="s">
        <v>47</v>
      </c>
      <c r="C24" s="8" t="s">
        <v>48</v>
      </c>
      <c r="D24" s="10">
        <v>70838976</v>
      </c>
      <c r="E24" s="7">
        <v>116701153</v>
      </c>
      <c r="F24" s="7">
        <v>600083845</v>
      </c>
      <c r="G24" s="8" t="s">
        <v>367</v>
      </c>
      <c r="H24" s="7" t="s">
        <v>32</v>
      </c>
      <c r="I24" s="7" t="s">
        <v>31</v>
      </c>
      <c r="J24" s="7" t="s">
        <v>50</v>
      </c>
      <c r="K24" s="8" t="s">
        <v>368</v>
      </c>
      <c r="L24" s="65">
        <v>3000000</v>
      </c>
      <c r="M24" s="67">
        <f t="shared" si="1"/>
        <v>2550000</v>
      </c>
      <c r="N24" s="11">
        <v>44562</v>
      </c>
      <c r="O24" s="11">
        <v>45992</v>
      </c>
      <c r="P24" s="12" t="s">
        <v>287</v>
      </c>
      <c r="Q24" s="7"/>
      <c r="R24" s="7"/>
      <c r="S24" s="12" t="s">
        <v>287</v>
      </c>
      <c r="T24" s="7"/>
      <c r="U24" s="7"/>
      <c r="V24" s="7"/>
      <c r="W24" s="12"/>
      <c r="X24" s="12"/>
      <c r="Y24" s="13" t="s">
        <v>42</v>
      </c>
      <c r="Z24" s="14" t="s">
        <v>37</v>
      </c>
    </row>
    <row r="25" spans="1:26" s="47" customFormat="1" ht="73.5" x14ac:dyDescent="0.25">
      <c r="A25" s="14">
        <f t="shared" si="0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61</v>
      </c>
      <c r="H25" s="7" t="s">
        <v>32</v>
      </c>
      <c r="I25" s="7" t="s">
        <v>31</v>
      </c>
      <c r="J25" s="7" t="s">
        <v>62</v>
      </c>
      <c r="K25" s="53" t="s">
        <v>63</v>
      </c>
      <c r="L25" s="17">
        <v>8000000</v>
      </c>
      <c r="M25" s="67">
        <f t="shared" si="1"/>
        <v>6800000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7"/>
      <c r="W25" s="7"/>
      <c r="X25" s="7"/>
      <c r="Y25" s="13" t="s">
        <v>64</v>
      </c>
      <c r="Z25" s="14" t="s">
        <v>37</v>
      </c>
    </row>
    <row r="26" spans="1:26" s="47" customFormat="1" ht="31.5" x14ac:dyDescent="0.25">
      <c r="A26" s="14">
        <f t="shared" si="0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65</v>
      </c>
      <c r="H26" s="7" t="s">
        <v>32</v>
      </c>
      <c r="I26" s="7" t="s">
        <v>31</v>
      </c>
      <c r="J26" s="7" t="s">
        <v>62</v>
      </c>
      <c r="K26" s="53" t="s">
        <v>66</v>
      </c>
      <c r="L26" s="17">
        <v>1000000</v>
      </c>
      <c r="M26" s="67">
        <f t="shared" si="1"/>
        <v>850000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</row>
    <row r="27" spans="1:26" s="47" customFormat="1" ht="31.5" x14ac:dyDescent="0.25">
      <c r="A27" s="14">
        <f t="shared" si="0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68</v>
      </c>
      <c r="H27" s="7" t="s">
        <v>32</v>
      </c>
      <c r="I27" s="7" t="s">
        <v>31</v>
      </c>
      <c r="J27" s="7" t="s">
        <v>62</v>
      </c>
      <c r="K27" s="53" t="s">
        <v>69</v>
      </c>
      <c r="L27" s="17">
        <v>1000000</v>
      </c>
      <c r="M27" s="67">
        <f t="shared" si="1"/>
        <v>850000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12" t="s">
        <v>34</v>
      </c>
      <c r="W27" s="7"/>
      <c r="X27" s="7"/>
      <c r="Y27" s="13" t="s">
        <v>67</v>
      </c>
      <c r="Z27" s="14" t="s">
        <v>37</v>
      </c>
    </row>
    <row r="28" spans="1:26" s="47" customFormat="1" ht="31.5" x14ac:dyDescent="0.25">
      <c r="A28" s="14">
        <f t="shared" si="0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70</v>
      </c>
      <c r="H28" s="7" t="s">
        <v>32</v>
      </c>
      <c r="I28" s="7" t="s">
        <v>31</v>
      </c>
      <c r="J28" s="7" t="s">
        <v>62</v>
      </c>
      <c r="K28" s="53" t="s">
        <v>74</v>
      </c>
      <c r="L28" s="17">
        <v>300000</v>
      </c>
      <c r="M28" s="67">
        <f t="shared" si="1"/>
        <v>255000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12" t="s">
        <v>34</v>
      </c>
      <c r="W28" s="7"/>
      <c r="X28" s="7"/>
      <c r="Y28" s="13" t="s">
        <v>67</v>
      </c>
      <c r="Z28" s="14" t="s">
        <v>37</v>
      </c>
    </row>
    <row r="29" spans="1:26" s="47" customFormat="1" ht="31.5" x14ac:dyDescent="0.25">
      <c r="A29" s="14"/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373</v>
      </c>
      <c r="H29" s="63" t="s">
        <v>32</v>
      </c>
      <c r="I29" s="63" t="s">
        <v>31</v>
      </c>
      <c r="J29" s="7" t="s">
        <v>62</v>
      </c>
      <c r="K29" s="8" t="s">
        <v>374</v>
      </c>
      <c r="L29" s="17">
        <v>6000000</v>
      </c>
      <c r="M29" s="67">
        <f t="shared" si="1"/>
        <v>5100000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7"/>
      <c r="U29" s="7"/>
      <c r="V29" s="12"/>
      <c r="W29" s="7"/>
      <c r="X29" s="7"/>
      <c r="Y29" s="13" t="s">
        <v>67</v>
      </c>
      <c r="Z29" s="14" t="s">
        <v>37</v>
      </c>
    </row>
    <row r="30" spans="1:26" s="47" customFormat="1" ht="31.5" x14ac:dyDescent="0.25">
      <c r="A30" s="14">
        <f>A28+1</f>
        <v>25</v>
      </c>
      <c r="B30" s="33" t="s">
        <v>59</v>
      </c>
      <c r="C30" s="8" t="s">
        <v>60</v>
      </c>
      <c r="D30" s="10">
        <v>70880298</v>
      </c>
      <c r="E30" s="10">
        <v>116701757</v>
      </c>
      <c r="F30" s="10">
        <v>600083896</v>
      </c>
      <c r="G30" s="8" t="s">
        <v>71</v>
      </c>
      <c r="H30" s="7" t="s">
        <v>32</v>
      </c>
      <c r="I30" s="7" t="s">
        <v>31</v>
      </c>
      <c r="J30" s="7" t="s">
        <v>62</v>
      </c>
      <c r="K30" s="53" t="s">
        <v>75</v>
      </c>
      <c r="L30" s="17">
        <v>500000</v>
      </c>
      <c r="M30" s="67">
        <f t="shared" si="1"/>
        <v>425000</v>
      </c>
      <c r="N30" s="11">
        <v>44470</v>
      </c>
      <c r="O30" s="11">
        <v>45992</v>
      </c>
      <c r="P30" s="7"/>
      <c r="Q30" s="7"/>
      <c r="R30" s="7"/>
      <c r="S30" s="7"/>
      <c r="T30" s="7"/>
      <c r="U30" s="7"/>
      <c r="V30" s="7"/>
      <c r="W30" s="7"/>
      <c r="X30" s="7"/>
      <c r="Y30" s="13" t="s">
        <v>67</v>
      </c>
      <c r="Z30" s="14" t="s">
        <v>37</v>
      </c>
    </row>
    <row r="31" spans="1:26" s="47" customFormat="1" ht="31.5" x14ac:dyDescent="0.25">
      <c r="A31" s="14">
        <f t="shared" si="0"/>
        <v>26</v>
      </c>
      <c r="B31" s="33" t="s">
        <v>59</v>
      </c>
      <c r="C31" s="8" t="s">
        <v>60</v>
      </c>
      <c r="D31" s="10">
        <v>70880298</v>
      </c>
      <c r="E31" s="10">
        <v>116701757</v>
      </c>
      <c r="F31" s="10">
        <v>600083896</v>
      </c>
      <c r="G31" s="8" t="s">
        <v>72</v>
      </c>
      <c r="H31" s="7" t="s">
        <v>32</v>
      </c>
      <c r="I31" s="7" t="s">
        <v>31</v>
      </c>
      <c r="J31" s="7" t="s">
        <v>62</v>
      </c>
      <c r="K31" s="53" t="s">
        <v>76</v>
      </c>
      <c r="L31" s="17">
        <v>3000000</v>
      </c>
      <c r="M31" s="67">
        <f t="shared" si="1"/>
        <v>2550000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7"/>
      <c r="W31" s="7"/>
      <c r="X31" s="7"/>
      <c r="Y31" s="13" t="s">
        <v>67</v>
      </c>
      <c r="Z31" s="14" t="s">
        <v>37</v>
      </c>
    </row>
    <row r="32" spans="1:26" s="47" customFormat="1" ht="31.5" x14ac:dyDescent="0.25">
      <c r="A32" s="14">
        <f t="shared" si="0"/>
        <v>27</v>
      </c>
      <c r="B32" s="33" t="s">
        <v>59</v>
      </c>
      <c r="C32" s="8" t="s">
        <v>60</v>
      </c>
      <c r="D32" s="10">
        <v>70880298</v>
      </c>
      <c r="E32" s="10">
        <v>116701757</v>
      </c>
      <c r="F32" s="10">
        <v>600083896</v>
      </c>
      <c r="G32" s="8" t="s">
        <v>73</v>
      </c>
      <c r="H32" s="7" t="s">
        <v>32</v>
      </c>
      <c r="I32" s="7" t="s">
        <v>31</v>
      </c>
      <c r="J32" s="7" t="s">
        <v>62</v>
      </c>
      <c r="K32" s="53" t="s">
        <v>77</v>
      </c>
      <c r="L32" s="17">
        <v>10000000</v>
      </c>
      <c r="M32" s="67">
        <f t="shared" si="1"/>
        <v>8500000</v>
      </c>
      <c r="N32" s="11">
        <v>44470</v>
      </c>
      <c r="O32" s="11">
        <v>45992</v>
      </c>
      <c r="P32" s="12" t="s">
        <v>34</v>
      </c>
      <c r="Q32" s="12" t="s">
        <v>34</v>
      </c>
      <c r="R32" s="12" t="s">
        <v>34</v>
      </c>
      <c r="S32" s="12" t="s">
        <v>34</v>
      </c>
      <c r="T32" s="12" t="s">
        <v>34</v>
      </c>
      <c r="U32" s="7"/>
      <c r="V32" s="12" t="s">
        <v>34</v>
      </c>
      <c r="W32" s="7"/>
      <c r="X32" s="7"/>
      <c r="Y32" s="13" t="s">
        <v>67</v>
      </c>
      <c r="Z32" s="14" t="s">
        <v>37</v>
      </c>
    </row>
    <row r="33" spans="1:26" s="47" customFormat="1" ht="42" x14ac:dyDescent="0.25">
      <c r="A33" s="14">
        <f t="shared" si="0"/>
        <v>28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78</v>
      </c>
      <c r="H33" s="7" t="s">
        <v>32</v>
      </c>
      <c r="I33" s="7" t="s">
        <v>31</v>
      </c>
      <c r="J33" s="7" t="s">
        <v>31</v>
      </c>
      <c r="K33" s="53" t="s">
        <v>86</v>
      </c>
      <c r="L33" s="54">
        <v>5500000</v>
      </c>
      <c r="M33" s="67">
        <f t="shared" si="1"/>
        <v>4675000</v>
      </c>
      <c r="N33" s="11">
        <v>44470</v>
      </c>
      <c r="O33" s="11">
        <v>45992</v>
      </c>
      <c r="P33" s="12" t="s">
        <v>34</v>
      </c>
      <c r="Q33" s="12" t="s">
        <v>34</v>
      </c>
      <c r="R33" s="7"/>
      <c r="S33" s="7"/>
      <c r="T33" s="7"/>
      <c r="U33" s="7"/>
      <c r="V33" s="12" t="s">
        <v>34</v>
      </c>
      <c r="W33" s="7"/>
      <c r="X33" s="7"/>
      <c r="Y33" s="13" t="s">
        <v>67</v>
      </c>
      <c r="Z33" s="14" t="s">
        <v>37</v>
      </c>
    </row>
    <row r="34" spans="1:26" s="47" customFormat="1" ht="42" x14ac:dyDescent="0.25">
      <c r="A34" s="14">
        <f t="shared" si="0"/>
        <v>29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79</v>
      </c>
      <c r="H34" s="7" t="s">
        <v>32</v>
      </c>
      <c r="I34" s="7" t="s">
        <v>31</v>
      </c>
      <c r="J34" s="7" t="s">
        <v>31</v>
      </c>
      <c r="K34" s="53" t="s">
        <v>88</v>
      </c>
      <c r="L34" s="17">
        <v>5400000</v>
      </c>
      <c r="M34" s="67">
        <f t="shared" si="1"/>
        <v>4590000</v>
      </c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12" t="s">
        <v>34</v>
      </c>
      <c r="W34" s="7"/>
      <c r="X34" s="7"/>
      <c r="Y34" s="13" t="s">
        <v>89</v>
      </c>
      <c r="Z34" s="14"/>
    </row>
    <row r="35" spans="1:26" s="47" customFormat="1" ht="42" x14ac:dyDescent="0.25">
      <c r="A35" s="14">
        <f t="shared" si="0"/>
        <v>30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80</v>
      </c>
      <c r="H35" s="7" t="s">
        <v>32</v>
      </c>
      <c r="I35" s="7" t="s">
        <v>31</v>
      </c>
      <c r="J35" s="7" t="s">
        <v>31</v>
      </c>
      <c r="K35" s="53" t="s">
        <v>80</v>
      </c>
      <c r="L35" s="17">
        <v>3900000</v>
      </c>
      <c r="M35" s="67">
        <f t="shared" si="1"/>
        <v>3315000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89</v>
      </c>
      <c r="Z35" s="14"/>
    </row>
    <row r="36" spans="1:26" s="47" customFormat="1" ht="42" x14ac:dyDescent="0.25">
      <c r="A36" s="14">
        <f t="shared" si="0"/>
        <v>31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81</v>
      </c>
      <c r="H36" s="7" t="s">
        <v>32</v>
      </c>
      <c r="I36" s="7" t="s">
        <v>31</v>
      </c>
      <c r="J36" s="7" t="s">
        <v>31</v>
      </c>
      <c r="K36" s="53" t="s">
        <v>81</v>
      </c>
      <c r="L36" s="17">
        <v>5100000</v>
      </c>
      <c r="M36" s="67">
        <f t="shared" si="1"/>
        <v>4335000</v>
      </c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</row>
    <row r="37" spans="1:26" s="47" customFormat="1" ht="42" x14ac:dyDescent="0.25">
      <c r="A37" s="14">
        <f t="shared" si="0"/>
        <v>32</v>
      </c>
      <c r="B37" s="34" t="s">
        <v>84</v>
      </c>
      <c r="C37" s="8" t="s">
        <v>84</v>
      </c>
      <c r="D37" s="10">
        <v>25013513</v>
      </c>
      <c r="E37" s="10" t="s">
        <v>85</v>
      </c>
      <c r="F37" s="10">
        <v>600001423</v>
      </c>
      <c r="G37" s="8" t="s">
        <v>82</v>
      </c>
      <c r="H37" s="7" t="s">
        <v>32</v>
      </c>
      <c r="I37" s="7" t="s">
        <v>31</v>
      </c>
      <c r="J37" s="7" t="s">
        <v>31</v>
      </c>
      <c r="K37" s="53" t="s">
        <v>82</v>
      </c>
      <c r="L37" s="54" t="s">
        <v>87</v>
      </c>
      <c r="M37" s="7"/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</row>
    <row r="38" spans="1:26" s="47" customFormat="1" ht="73.5" x14ac:dyDescent="0.25">
      <c r="A38" s="14">
        <f t="shared" si="0"/>
        <v>33</v>
      </c>
      <c r="B38" s="34" t="s">
        <v>84</v>
      </c>
      <c r="C38" s="8" t="s">
        <v>84</v>
      </c>
      <c r="D38" s="10">
        <v>25013513</v>
      </c>
      <c r="E38" s="10" t="s">
        <v>85</v>
      </c>
      <c r="F38" s="10">
        <v>600001423</v>
      </c>
      <c r="G38" s="8" t="s">
        <v>420</v>
      </c>
      <c r="H38" s="7" t="s">
        <v>32</v>
      </c>
      <c r="I38" s="7" t="s">
        <v>31</v>
      </c>
      <c r="J38" s="7" t="s">
        <v>31</v>
      </c>
      <c r="K38" s="53" t="s">
        <v>83</v>
      </c>
      <c r="L38" s="17">
        <v>2500000</v>
      </c>
      <c r="M38" s="67">
        <f t="shared" si="1"/>
        <v>2125000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</row>
    <row r="39" spans="1:26" s="47" customFormat="1" ht="42" x14ac:dyDescent="0.25">
      <c r="A39" s="14">
        <f t="shared" si="0"/>
        <v>34</v>
      </c>
      <c r="B39" s="34" t="s">
        <v>84</v>
      </c>
      <c r="C39" s="8" t="s">
        <v>84</v>
      </c>
      <c r="D39" s="10">
        <v>25013513</v>
      </c>
      <c r="E39" s="10" t="s">
        <v>85</v>
      </c>
      <c r="F39" s="10">
        <v>600001423</v>
      </c>
      <c r="G39" s="8" t="s">
        <v>406</v>
      </c>
      <c r="H39" s="7" t="s">
        <v>32</v>
      </c>
      <c r="I39" s="7" t="s">
        <v>31</v>
      </c>
      <c r="J39" s="7" t="s">
        <v>31</v>
      </c>
      <c r="K39" s="53" t="s">
        <v>83</v>
      </c>
      <c r="L39" s="17" t="s">
        <v>87</v>
      </c>
      <c r="M39" s="7"/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</row>
    <row r="40" spans="1:26" s="47" customFormat="1" ht="73.5" x14ac:dyDescent="0.25">
      <c r="A40" s="14">
        <f t="shared" si="0"/>
        <v>35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292</v>
      </c>
      <c r="H40" s="7" t="s">
        <v>32</v>
      </c>
      <c r="I40" s="7" t="s">
        <v>31</v>
      </c>
      <c r="J40" s="7" t="s">
        <v>31</v>
      </c>
      <c r="K40" s="53" t="s">
        <v>291</v>
      </c>
      <c r="L40" s="17">
        <v>4000000</v>
      </c>
      <c r="M40" s="67">
        <f t="shared" si="1"/>
        <v>3400000</v>
      </c>
      <c r="N40" s="11">
        <v>44562</v>
      </c>
      <c r="O40" s="11">
        <v>45627</v>
      </c>
      <c r="P40" s="7"/>
      <c r="Q40" s="7"/>
      <c r="R40" s="7"/>
      <c r="S40" s="12" t="s">
        <v>287</v>
      </c>
      <c r="T40" s="7"/>
      <c r="U40" s="7"/>
      <c r="V40" s="7"/>
      <c r="W40" s="7"/>
      <c r="X40" s="12" t="s">
        <v>287</v>
      </c>
      <c r="Y40" s="13" t="s">
        <v>67</v>
      </c>
      <c r="Z40" s="14" t="s">
        <v>37</v>
      </c>
    </row>
    <row r="41" spans="1:26" s="47" customFormat="1" ht="73.5" x14ac:dyDescent="0.25">
      <c r="A41" s="14">
        <f t="shared" si="0"/>
        <v>36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90</v>
      </c>
      <c r="H41" s="7" t="s">
        <v>32</v>
      </c>
      <c r="I41" s="7" t="s">
        <v>31</v>
      </c>
      <c r="J41" s="7" t="s">
        <v>33</v>
      </c>
      <c r="K41" s="53" t="s">
        <v>91</v>
      </c>
      <c r="L41" s="17">
        <v>2500000</v>
      </c>
      <c r="M41" s="67">
        <f t="shared" si="1"/>
        <v>2125000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</row>
    <row r="42" spans="1:26" s="47" customFormat="1" ht="73.5" x14ac:dyDescent="0.25">
      <c r="A42" s="14">
        <f t="shared" si="0"/>
        <v>37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407</v>
      </c>
      <c r="H42" s="7" t="s">
        <v>32</v>
      </c>
      <c r="I42" s="7" t="s">
        <v>31</v>
      </c>
      <c r="J42" s="7" t="s">
        <v>33</v>
      </c>
      <c r="K42" s="53" t="s">
        <v>92</v>
      </c>
      <c r="L42" s="17">
        <v>3000000</v>
      </c>
      <c r="M42" s="67">
        <f t="shared" si="1"/>
        <v>2550000</v>
      </c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7"/>
      <c r="W42" s="7"/>
      <c r="X42" s="7"/>
      <c r="Y42" s="13" t="s">
        <v>67</v>
      </c>
      <c r="Z42" s="14" t="s">
        <v>37</v>
      </c>
    </row>
    <row r="43" spans="1:26" s="47" customFormat="1" ht="73.5" x14ac:dyDescent="0.25">
      <c r="A43" s="14">
        <f t="shared" si="0"/>
        <v>38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93</v>
      </c>
      <c r="H43" s="7" t="s">
        <v>32</v>
      </c>
      <c r="I43" s="7" t="s">
        <v>31</v>
      </c>
      <c r="J43" s="7" t="s">
        <v>33</v>
      </c>
      <c r="K43" s="53" t="s">
        <v>94</v>
      </c>
      <c r="L43" s="17">
        <v>200000</v>
      </c>
      <c r="M43" s="67">
        <f t="shared" si="1"/>
        <v>170000</v>
      </c>
      <c r="N43" s="11">
        <v>44470</v>
      </c>
      <c r="O43" s="11">
        <v>45992</v>
      </c>
      <c r="P43" s="7"/>
      <c r="Q43" s="7"/>
      <c r="R43" s="7"/>
      <c r="S43" s="7"/>
      <c r="T43" s="7"/>
      <c r="U43" s="7"/>
      <c r="V43" s="7"/>
      <c r="W43" s="7"/>
      <c r="X43" s="7"/>
      <c r="Y43" s="13" t="s">
        <v>67</v>
      </c>
      <c r="Z43" s="14" t="s">
        <v>37</v>
      </c>
    </row>
    <row r="44" spans="1:26" s="47" customFormat="1" ht="73.5" x14ac:dyDescent="0.25">
      <c r="A44" s="14">
        <f t="shared" si="0"/>
        <v>39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95</v>
      </c>
      <c r="H44" s="7" t="s">
        <v>32</v>
      </c>
      <c r="I44" s="7" t="s">
        <v>31</v>
      </c>
      <c r="J44" s="7" t="s">
        <v>33</v>
      </c>
      <c r="K44" s="53" t="s">
        <v>96</v>
      </c>
      <c r="L44" s="17">
        <v>1500000</v>
      </c>
      <c r="M44" s="67">
        <f t="shared" si="1"/>
        <v>1275000</v>
      </c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7"/>
      <c r="W44" s="7"/>
      <c r="X44" s="7"/>
      <c r="Y44" s="13" t="s">
        <v>67</v>
      </c>
      <c r="Z44" s="14" t="s">
        <v>37</v>
      </c>
    </row>
    <row r="45" spans="1:26" s="47" customFormat="1" ht="73.5" x14ac:dyDescent="0.25">
      <c r="A45" s="14">
        <f t="shared" si="0"/>
        <v>40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97</v>
      </c>
      <c r="H45" s="7" t="s">
        <v>32</v>
      </c>
      <c r="I45" s="7" t="s">
        <v>31</v>
      </c>
      <c r="J45" s="7" t="s">
        <v>33</v>
      </c>
      <c r="K45" s="53" t="s">
        <v>98</v>
      </c>
      <c r="L45" s="17">
        <v>2000000</v>
      </c>
      <c r="M45" s="67">
        <f t="shared" si="1"/>
        <v>1700000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7"/>
      <c r="W45" s="7"/>
      <c r="X45" s="7"/>
      <c r="Y45" s="13" t="s">
        <v>67</v>
      </c>
      <c r="Z45" s="14" t="s">
        <v>37</v>
      </c>
    </row>
    <row r="46" spans="1:26" s="47" customFormat="1" ht="73.5" x14ac:dyDescent="0.25">
      <c r="A46" s="14">
        <f t="shared" si="0"/>
        <v>41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408</v>
      </c>
      <c r="H46" s="7" t="s">
        <v>32</v>
      </c>
      <c r="I46" s="7" t="s">
        <v>31</v>
      </c>
      <c r="J46" s="7" t="s">
        <v>33</v>
      </c>
      <c r="K46" s="53" t="s">
        <v>100</v>
      </c>
      <c r="L46" s="54" t="s">
        <v>87</v>
      </c>
      <c r="M46" s="7"/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/>
      <c r="W46" s="7"/>
      <c r="X46" s="7"/>
      <c r="Y46" s="13" t="s">
        <v>67</v>
      </c>
      <c r="Z46" s="14" t="s">
        <v>37</v>
      </c>
    </row>
    <row r="47" spans="1:26" s="47" customFormat="1" ht="73.5" x14ac:dyDescent="0.25">
      <c r="A47" s="14">
        <f t="shared" si="0"/>
        <v>42</v>
      </c>
      <c r="B47" s="35" t="s">
        <v>35</v>
      </c>
      <c r="C47" s="8" t="s">
        <v>36</v>
      </c>
      <c r="D47" s="10">
        <v>62209051</v>
      </c>
      <c r="E47" s="7">
        <v>116700891</v>
      </c>
      <c r="F47" s="7">
        <v>600083829</v>
      </c>
      <c r="G47" s="8" t="s">
        <v>409</v>
      </c>
      <c r="H47" s="7" t="s">
        <v>32</v>
      </c>
      <c r="I47" s="7" t="s">
        <v>31</v>
      </c>
      <c r="J47" s="7" t="s">
        <v>33</v>
      </c>
      <c r="K47" s="53" t="s">
        <v>102</v>
      </c>
      <c r="L47" s="54" t="s">
        <v>87</v>
      </c>
      <c r="M47" s="7"/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12" t="s">
        <v>34</v>
      </c>
      <c r="W47" s="7"/>
      <c r="X47" s="7"/>
      <c r="Y47" s="13" t="s">
        <v>67</v>
      </c>
      <c r="Z47" s="14" t="s">
        <v>37</v>
      </c>
    </row>
    <row r="48" spans="1:26" s="47" customFormat="1" ht="73.5" x14ac:dyDescent="0.25">
      <c r="A48" s="14">
        <f t="shared" si="0"/>
        <v>43</v>
      </c>
      <c r="B48" s="35" t="s">
        <v>35</v>
      </c>
      <c r="C48" s="8" t="s">
        <v>36</v>
      </c>
      <c r="D48" s="10">
        <v>62209051</v>
      </c>
      <c r="E48" s="7">
        <v>116700891</v>
      </c>
      <c r="F48" s="7">
        <v>600083829</v>
      </c>
      <c r="G48" s="8" t="s">
        <v>410</v>
      </c>
      <c r="H48" s="7" t="s">
        <v>32</v>
      </c>
      <c r="I48" s="7" t="s">
        <v>31</v>
      </c>
      <c r="J48" s="7" t="s">
        <v>33</v>
      </c>
      <c r="K48" s="53" t="s">
        <v>103</v>
      </c>
      <c r="L48" s="17" t="s">
        <v>87</v>
      </c>
      <c r="M48" s="7"/>
      <c r="N48" s="11">
        <v>44470</v>
      </c>
      <c r="O48" s="11">
        <v>45992</v>
      </c>
      <c r="P48" s="7"/>
      <c r="Q48" s="7"/>
      <c r="R48" s="7"/>
      <c r="S48" s="7"/>
      <c r="T48" s="7"/>
      <c r="U48" s="7"/>
      <c r="V48" s="12" t="s">
        <v>34</v>
      </c>
      <c r="W48" s="12"/>
      <c r="X48" s="7"/>
      <c r="Y48" s="13" t="s">
        <v>67</v>
      </c>
      <c r="Z48" s="14" t="s">
        <v>37</v>
      </c>
    </row>
    <row r="49" spans="1:26" s="47" customFormat="1" ht="73.5" x14ac:dyDescent="0.25">
      <c r="A49" s="14">
        <f t="shared" si="0"/>
        <v>44</v>
      </c>
      <c r="B49" s="35" t="s">
        <v>35</v>
      </c>
      <c r="C49" s="8" t="s">
        <v>36</v>
      </c>
      <c r="D49" s="10">
        <v>62209051</v>
      </c>
      <c r="E49" s="7">
        <v>116700891</v>
      </c>
      <c r="F49" s="7">
        <v>600083829</v>
      </c>
      <c r="G49" s="8" t="s">
        <v>411</v>
      </c>
      <c r="H49" s="7" t="s">
        <v>32</v>
      </c>
      <c r="I49" s="7" t="s">
        <v>31</v>
      </c>
      <c r="J49" s="7" t="s">
        <v>33</v>
      </c>
      <c r="K49" s="53" t="s">
        <v>105</v>
      </c>
      <c r="L49" s="54" t="s">
        <v>87</v>
      </c>
      <c r="M49" s="7"/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12"/>
      <c r="W49" s="12" t="s">
        <v>34</v>
      </c>
      <c r="X49" s="7"/>
      <c r="Y49" s="13" t="s">
        <v>67</v>
      </c>
      <c r="Z49" s="14" t="s">
        <v>37</v>
      </c>
    </row>
    <row r="50" spans="1:26" s="47" customFormat="1" ht="73.5" x14ac:dyDescent="0.25">
      <c r="A50" s="14">
        <f t="shared" si="0"/>
        <v>45</v>
      </c>
      <c r="B50" s="35" t="s">
        <v>35</v>
      </c>
      <c r="C50" s="8" t="s">
        <v>36</v>
      </c>
      <c r="D50" s="10">
        <v>62209051</v>
      </c>
      <c r="E50" s="7">
        <v>116700891</v>
      </c>
      <c r="F50" s="7">
        <v>600083829</v>
      </c>
      <c r="G50" s="8" t="s">
        <v>412</v>
      </c>
      <c r="H50" s="7" t="s">
        <v>32</v>
      </c>
      <c r="I50" s="7" t="s">
        <v>31</v>
      </c>
      <c r="J50" s="7" t="s">
        <v>33</v>
      </c>
      <c r="K50" s="53" t="s">
        <v>106</v>
      </c>
      <c r="L50" s="54" t="s">
        <v>87</v>
      </c>
      <c r="M50" s="7"/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12" t="s">
        <v>34</v>
      </c>
      <c r="W50" s="12" t="s">
        <v>34</v>
      </c>
      <c r="X50" s="7"/>
      <c r="Y50" s="13" t="s">
        <v>67</v>
      </c>
      <c r="Z50" s="14" t="s">
        <v>37</v>
      </c>
    </row>
    <row r="51" spans="1:26" s="47" customFormat="1" ht="63" x14ac:dyDescent="0.25">
      <c r="A51" s="14">
        <f t="shared" si="0"/>
        <v>46</v>
      </c>
      <c r="B51" s="36" t="s">
        <v>107</v>
      </c>
      <c r="C51" s="8" t="s">
        <v>108</v>
      </c>
      <c r="D51" s="10">
        <v>47324295</v>
      </c>
      <c r="E51" s="7">
        <v>110010795</v>
      </c>
      <c r="F51" s="7">
        <v>600023621</v>
      </c>
      <c r="G51" s="8" t="s">
        <v>109</v>
      </c>
      <c r="H51" s="7" t="s">
        <v>32</v>
      </c>
      <c r="I51" s="7" t="s">
        <v>31</v>
      </c>
      <c r="J51" s="7" t="s">
        <v>31</v>
      </c>
      <c r="K51" s="53" t="s">
        <v>109</v>
      </c>
      <c r="L51" s="17">
        <v>400000</v>
      </c>
      <c r="M51" s="67">
        <f t="shared" ref="M51:M65" si="2">L51/100*85</f>
        <v>340000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13" t="s">
        <v>209</v>
      </c>
      <c r="Z51" s="14" t="s">
        <v>54</v>
      </c>
    </row>
    <row r="52" spans="1:26" s="47" customFormat="1" ht="63" x14ac:dyDescent="0.25">
      <c r="A52" s="14">
        <f t="shared" si="0"/>
        <v>47</v>
      </c>
      <c r="B52" s="36" t="s">
        <v>107</v>
      </c>
      <c r="C52" s="8" t="s">
        <v>108</v>
      </c>
      <c r="D52" s="10">
        <v>47324295</v>
      </c>
      <c r="E52" s="7">
        <v>110010795</v>
      </c>
      <c r="F52" s="7">
        <v>600023621</v>
      </c>
      <c r="G52" s="8" t="s">
        <v>110</v>
      </c>
      <c r="H52" s="7" t="s">
        <v>32</v>
      </c>
      <c r="I52" s="7" t="s">
        <v>31</v>
      </c>
      <c r="J52" s="7" t="s">
        <v>31</v>
      </c>
      <c r="K52" s="53" t="s">
        <v>179</v>
      </c>
      <c r="L52" s="17">
        <v>500000</v>
      </c>
      <c r="M52" s="67">
        <f t="shared" si="2"/>
        <v>425000</v>
      </c>
      <c r="N52" s="11">
        <v>44470</v>
      </c>
      <c r="O52" s="11">
        <v>45992</v>
      </c>
      <c r="P52" s="7"/>
      <c r="Q52" s="12" t="s">
        <v>34</v>
      </c>
      <c r="R52" s="7"/>
      <c r="S52" s="7"/>
      <c r="T52" s="7"/>
      <c r="U52" s="7"/>
      <c r="V52" s="7"/>
      <c r="W52" s="7"/>
      <c r="X52" s="7"/>
      <c r="Y52" s="51" t="s">
        <v>210</v>
      </c>
      <c r="Z52" s="14" t="s">
        <v>37</v>
      </c>
    </row>
    <row r="53" spans="1:26" s="47" customFormat="1" ht="63" x14ac:dyDescent="0.25">
      <c r="A53" s="14">
        <f t="shared" si="0"/>
        <v>48</v>
      </c>
      <c r="B53" s="36" t="s">
        <v>107</v>
      </c>
      <c r="C53" s="8" t="s">
        <v>108</v>
      </c>
      <c r="D53" s="10">
        <v>47324295</v>
      </c>
      <c r="E53" s="7">
        <v>110010795</v>
      </c>
      <c r="F53" s="7">
        <v>600023621</v>
      </c>
      <c r="G53" s="8" t="s">
        <v>111</v>
      </c>
      <c r="H53" s="7" t="s">
        <v>32</v>
      </c>
      <c r="I53" s="7" t="s">
        <v>31</v>
      </c>
      <c r="J53" s="7" t="s">
        <v>31</v>
      </c>
      <c r="K53" s="53" t="s">
        <v>180</v>
      </c>
      <c r="L53" s="17">
        <v>2000000</v>
      </c>
      <c r="M53" s="67">
        <f t="shared" si="2"/>
        <v>1700000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1" t="s">
        <v>210</v>
      </c>
      <c r="Z53" s="14" t="s">
        <v>37</v>
      </c>
    </row>
    <row r="54" spans="1:26" s="47" customFormat="1" ht="63" x14ac:dyDescent="0.25">
      <c r="A54" s="14">
        <f t="shared" si="0"/>
        <v>49</v>
      </c>
      <c r="B54" s="36" t="s">
        <v>107</v>
      </c>
      <c r="C54" s="8" t="s">
        <v>108</v>
      </c>
      <c r="D54" s="10">
        <v>47324295</v>
      </c>
      <c r="E54" s="7">
        <v>110010795</v>
      </c>
      <c r="F54" s="7">
        <v>600023621</v>
      </c>
      <c r="G54" s="8" t="s">
        <v>112</v>
      </c>
      <c r="H54" s="7" t="s">
        <v>32</v>
      </c>
      <c r="I54" s="7" t="s">
        <v>31</v>
      </c>
      <c r="J54" s="7" t="s">
        <v>31</v>
      </c>
      <c r="K54" s="53" t="s">
        <v>112</v>
      </c>
      <c r="L54" s="17">
        <v>2000000</v>
      </c>
      <c r="M54" s="67">
        <f t="shared" si="2"/>
        <v>1700000</v>
      </c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1" t="s">
        <v>210</v>
      </c>
      <c r="Z54" s="14" t="s">
        <v>37</v>
      </c>
    </row>
    <row r="55" spans="1:26" s="47" customFormat="1" ht="63" x14ac:dyDescent="0.25">
      <c r="A55" s="14">
        <f t="shared" si="0"/>
        <v>50</v>
      </c>
      <c r="B55" s="36" t="s">
        <v>107</v>
      </c>
      <c r="C55" s="8" t="s">
        <v>108</v>
      </c>
      <c r="D55" s="10">
        <v>47324295</v>
      </c>
      <c r="E55" s="7">
        <v>110010795</v>
      </c>
      <c r="F55" s="7">
        <v>600023621</v>
      </c>
      <c r="G55" s="8" t="s">
        <v>113</v>
      </c>
      <c r="H55" s="7" t="s">
        <v>32</v>
      </c>
      <c r="I55" s="7" t="s">
        <v>31</v>
      </c>
      <c r="J55" s="7" t="s">
        <v>31</v>
      </c>
      <c r="K55" s="53" t="s">
        <v>181</v>
      </c>
      <c r="L55" s="17">
        <v>2000000</v>
      </c>
      <c r="M55" s="67">
        <f t="shared" si="2"/>
        <v>1700000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7"/>
      <c r="X55" s="7"/>
      <c r="Y55" s="51" t="s">
        <v>210</v>
      </c>
      <c r="Z55" s="14" t="s">
        <v>37</v>
      </c>
    </row>
    <row r="56" spans="1:26" s="47" customFormat="1" ht="63" x14ac:dyDescent="0.25">
      <c r="A56" s="14">
        <f t="shared" si="0"/>
        <v>51</v>
      </c>
      <c r="B56" s="36" t="s">
        <v>107</v>
      </c>
      <c r="C56" s="8" t="s">
        <v>108</v>
      </c>
      <c r="D56" s="10">
        <v>47324295</v>
      </c>
      <c r="E56" s="7">
        <v>110010795</v>
      </c>
      <c r="F56" s="7">
        <v>600023621</v>
      </c>
      <c r="G56" s="8" t="s">
        <v>114</v>
      </c>
      <c r="H56" s="7" t="s">
        <v>32</v>
      </c>
      <c r="I56" s="7" t="s">
        <v>31</v>
      </c>
      <c r="J56" s="7" t="s">
        <v>31</v>
      </c>
      <c r="K56" s="53" t="s">
        <v>182</v>
      </c>
      <c r="L56" s="17">
        <v>1000000</v>
      </c>
      <c r="M56" s="67">
        <f t="shared" si="2"/>
        <v>850000</v>
      </c>
      <c r="N56" s="11">
        <v>44470</v>
      </c>
      <c r="O56" s="11">
        <v>45992</v>
      </c>
      <c r="P56" s="7"/>
      <c r="Q56" s="7"/>
      <c r="R56" s="7"/>
      <c r="S56" s="12" t="s">
        <v>34</v>
      </c>
      <c r="T56" s="7"/>
      <c r="U56" s="7"/>
      <c r="V56" s="7"/>
      <c r="W56" s="7"/>
      <c r="X56" s="12" t="s">
        <v>34</v>
      </c>
      <c r="Y56" s="51" t="s">
        <v>211</v>
      </c>
      <c r="Z56" s="14" t="s">
        <v>37</v>
      </c>
    </row>
    <row r="57" spans="1:26" s="47" customFormat="1" ht="63" x14ac:dyDescent="0.25">
      <c r="A57" s="14">
        <f t="shared" si="0"/>
        <v>52</v>
      </c>
      <c r="B57" s="36" t="s">
        <v>107</v>
      </c>
      <c r="C57" s="8" t="s">
        <v>108</v>
      </c>
      <c r="D57" s="10">
        <v>47324295</v>
      </c>
      <c r="E57" s="7">
        <v>110010795</v>
      </c>
      <c r="F57" s="7">
        <v>600023621</v>
      </c>
      <c r="G57" s="8" t="s">
        <v>115</v>
      </c>
      <c r="H57" s="7" t="s">
        <v>32</v>
      </c>
      <c r="I57" s="7" t="s">
        <v>31</v>
      </c>
      <c r="J57" s="7" t="s">
        <v>31</v>
      </c>
      <c r="K57" s="53" t="s">
        <v>183</v>
      </c>
      <c r="L57" s="17">
        <v>200000</v>
      </c>
      <c r="M57" s="67">
        <f t="shared" si="2"/>
        <v>170000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7"/>
      <c r="W57" s="7"/>
      <c r="X57" s="7"/>
      <c r="Y57" s="51" t="s">
        <v>211</v>
      </c>
      <c r="Z57" s="14" t="s">
        <v>37</v>
      </c>
    </row>
    <row r="58" spans="1:26" s="47" customFormat="1" ht="63" x14ac:dyDescent="0.25">
      <c r="A58" s="14">
        <f t="shared" si="0"/>
        <v>53</v>
      </c>
      <c r="B58" s="36" t="s">
        <v>107</v>
      </c>
      <c r="C58" s="8" t="s">
        <v>108</v>
      </c>
      <c r="D58" s="10">
        <v>47324295</v>
      </c>
      <c r="E58" s="7">
        <v>110010795</v>
      </c>
      <c r="F58" s="7">
        <v>600023621</v>
      </c>
      <c r="G58" s="8" t="s">
        <v>116</v>
      </c>
      <c r="H58" s="7" t="s">
        <v>32</v>
      </c>
      <c r="I58" s="7" t="s">
        <v>31</v>
      </c>
      <c r="J58" s="7" t="s">
        <v>31</v>
      </c>
      <c r="K58" s="53" t="s">
        <v>116</v>
      </c>
      <c r="L58" s="17"/>
      <c r="M58" s="67">
        <f t="shared" si="2"/>
        <v>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51" t="s">
        <v>211</v>
      </c>
      <c r="Z58" s="14" t="s">
        <v>37</v>
      </c>
    </row>
    <row r="59" spans="1:26" s="47" customFormat="1" ht="63" x14ac:dyDescent="0.25">
      <c r="A59" s="14">
        <f t="shared" si="0"/>
        <v>54</v>
      </c>
      <c r="B59" s="36" t="s">
        <v>107</v>
      </c>
      <c r="C59" s="8" t="s">
        <v>108</v>
      </c>
      <c r="D59" s="10">
        <v>47324295</v>
      </c>
      <c r="E59" s="7">
        <v>110010795</v>
      </c>
      <c r="F59" s="7">
        <v>600023621</v>
      </c>
      <c r="G59" s="8" t="s">
        <v>117</v>
      </c>
      <c r="H59" s="7" t="s">
        <v>32</v>
      </c>
      <c r="I59" s="7" t="s">
        <v>31</v>
      </c>
      <c r="J59" s="7" t="s">
        <v>31</v>
      </c>
      <c r="K59" s="53" t="s">
        <v>184</v>
      </c>
      <c r="L59" s="17">
        <v>1000000</v>
      </c>
      <c r="M59" s="67">
        <f t="shared" si="2"/>
        <v>850000</v>
      </c>
      <c r="N59" s="11">
        <v>44470</v>
      </c>
      <c r="O59" s="11">
        <v>45992</v>
      </c>
      <c r="P59" s="7"/>
      <c r="Q59" s="7"/>
      <c r="R59" s="7"/>
      <c r="S59" s="7"/>
      <c r="T59" s="7"/>
      <c r="U59" s="7"/>
      <c r="V59" s="7"/>
      <c r="W59" s="12"/>
      <c r="X59" s="7"/>
      <c r="Y59" s="51" t="s">
        <v>212</v>
      </c>
      <c r="Z59" s="14" t="s">
        <v>37</v>
      </c>
    </row>
    <row r="60" spans="1:26" s="47" customFormat="1" ht="63" x14ac:dyDescent="0.25">
      <c r="A60" s="14">
        <f t="shared" si="0"/>
        <v>55</v>
      </c>
      <c r="B60" s="36" t="s">
        <v>107</v>
      </c>
      <c r="C60" s="8" t="s">
        <v>108</v>
      </c>
      <c r="D60" s="10">
        <v>47324295</v>
      </c>
      <c r="E60" s="7">
        <v>110010795</v>
      </c>
      <c r="F60" s="7">
        <v>600023621</v>
      </c>
      <c r="G60" s="8" t="s">
        <v>118</v>
      </c>
      <c r="H60" s="7" t="s">
        <v>32</v>
      </c>
      <c r="I60" s="7" t="s">
        <v>31</v>
      </c>
      <c r="J60" s="7" t="s">
        <v>31</v>
      </c>
      <c r="K60" s="53" t="s">
        <v>185</v>
      </c>
      <c r="L60" s="17">
        <v>500000</v>
      </c>
      <c r="M60" s="67">
        <f t="shared" si="2"/>
        <v>425000</v>
      </c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51" t="s">
        <v>210</v>
      </c>
      <c r="Z60" s="14" t="s">
        <v>37</v>
      </c>
    </row>
    <row r="61" spans="1:26" s="47" customFormat="1" ht="52.5" x14ac:dyDescent="0.25">
      <c r="A61" s="14">
        <f t="shared" si="0"/>
        <v>56</v>
      </c>
      <c r="B61" s="37" t="s">
        <v>119</v>
      </c>
      <c r="C61" s="8" t="s">
        <v>108</v>
      </c>
      <c r="D61" s="7" t="s">
        <v>121</v>
      </c>
      <c r="E61" s="7">
        <v>116701307</v>
      </c>
      <c r="F61" s="8" t="s">
        <v>120</v>
      </c>
      <c r="G61" s="8" t="s">
        <v>117</v>
      </c>
      <c r="H61" s="7" t="s">
        <v>32</v>
      </c>
      <c r="I61" s="7" t="s">
        <v>31</v>
      </c>
      <c r="J61" s="7" t="s">
        <v>31</v>
      </c>
      <c r="K61" s="53" t="s">
        <v>223</v>
      </c>
      <c r="L61" s="17">
        <v>3000000</v>
      </c>
      <c r="M61" s="67">
        <f t="shared" si="2"/>
        <v>2550000</v>
      </c>
      <c r="N61" s="11">
        <v>44470</v>
      </c>
      <c r="O61" s="11">
        <v>45992</v>
      </c>
      <c r="P61" s="7"/>
      <c r="Q61" s="7"/>
      <c r="R61" s="7"/>
      <c r="S61" s="7"/>
      <c r="T61" s="7"/>
      <c r="U61" s="7"/>
      <c r="V61" s="12"/>
      <c r="W61" s="7"/>
      <c r="X61" s="7"/>
      <c r="Y61" s="51" t="s">
        <v>224</v>
      </c>
      <c r="Z61" s="14" t="s">
        <v>37</v>
      </c>
    </row>
    <row r="62" spans="1:26" s="47" customFormat="1" ht="52.5" x14ac:dyDescent="0.25">
      <c r="A62" s="14">
        <f t="shared" si="0"/>
        <v>57</v>
      </c>
      <c r="B62" s="37" t="s">
        <v>119</v>
      </c>
      <c r="C62" s="8" t="s">
        <v>108</v>
      </c>
      <c r="D62" s="7" t="s">
        <v>121</v>
      </c>
      <c r="E62" s="7">
        <v>116701307</v>
      </c>
      <c r="F62" s="8" t="s">
        <v>120</v>
      </c>
      <c r="G62" s="7" t="s">
        <v>122</v>
      </c>
      <c r="H62" s="7" t="s">
        <v>32</v>
      </c>
      <c r="I62" s="7" t="s">
        <v>31</v>
      </c>
      <c r="J62" s="7" t="s">
        <v>31</v>
      </c>
      <c r="K62" s="53" t="s">
        <v>186</v>
      </c>
      <c r="L62" s="17">
        <v>500000</v>
      </c>
      <c r="M62" s="67">
        <f t="shared" si="2"/>
        <v>425000</v>
      </c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7"/>
      <c r="W62" s="7"/>
      <c r="X62" s="7"/>
      <c r="Y62" s="14" t="s">
        <v>128</v>
      </c>
      <c r="Z62" s="14" t="s">
        <v>54</v>
      </c>
    </row>
    <row r="63" spans="1:26" s="47" customFormat="1" ht="157.5" x14ac:dyDescent="0.25">
      <c r="A63" s="14">
        <f t="shared" si="0"/>
        <v>58</v>
      </c>
      <c r="B63" s="37" t="s">
        <v>119</v>
      </c>
      <c r="C63" s="8" t="s">
        <v>108</v>
      </c>
      <c r="D63" s="7" t="s">
        <v>121</v>
      </c>
      <c r="E63" s="7">
        <v>116701307</v>
      </c>
      <c r="F63" s="8" t="s">
        <v>120</v>
      </c>
      <c r="G63" s="8" t="s">
        <v>422</v>
      </c>
      <c r="H63" s="7" t="s">
        <v>32</v>
      </c>
      <c r="I63" s="7" t="s">
        <v>31</v>
      </c>
      <c r="J63" s="7" t="s">
        <v>31</v>
      </c>
      <c r="K63" s="53" t="s">
        <v>187</v>
      </c>
      <c r="L63" s="17">
        <v>4000000</v>
      </c>
      <c r="M63" s="67">
        <f t="shared" si="2"/>
        <v>3400000</v>
      </c>
      <c r="N63" s="11">
        <v>44470</v>
      </c>
      <c r="O63" s="11">
        <v>45992</v>
      </c>
      <c r="P63" s="7"/>
      <c r="Q63" s="7"/>
      <c r="R63" s="7"/>
      <c r="S63" s="12" t="s">
        <v>34</v>
      </c>
      <c r="T63" s="7"/>
      <c r="U63" s="7"/>
      <c r="V63" s="12"/>
      <c r="W63" s="7"/>
      <c r="X63" s="12" t="s">
        <v>34</v>
      </c>
      <c r="Y63" s="14" t="s">
        <v>128</v>
      </c>
      <c r="Z63" s="14"/>
    </row>
    <row r="64" spans="1:26" s="47" customFormat="1" ht="52.5" x14ac:dyDescent="0.25">
      <c r="A64" s="14">
        <f t="shared" si="0"/>
        <v>59</v>
      </c>
      <c r="B64" s="37" t="s">
        <v>119</v>
      </c>
      <c r="C64" s="8" t="s">
        <v>108</v>
      </c>
      <c r="D64" s="7" t="s">
        <v>121</v>
      </c>
      <c r="E64" s="7">
        <v>116701307</v>
      </c>
      <c r="F64" s="8" t="s">
        <v>120</v>
      </c>
      <c r="G64" s="8" t="s">
        <v>124</v>
      </c>
      <c r="H64" s="7" t="s">
        <v>32</v>
      </c>
      <c r="I64" s="7" t="s">
        <v>31</v>
      </c>
      <c r="J64" s="7" t="s">
        <v>31</v>
      </c>
      <c r="K64" s="53" t="s">
        <v>188</v>
      </c>
      <c r="L64" s="54" t="s">
        <v>87</v>
      </c>
      <c r="M64" s="67"/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12" t="s">
        <v>34</v>
      </c>
      <c r="W64" s="7"/>
      <c r="X64" s="7"/>
      <c r="Y64" s="13" t="s">
        <v>67</v>
      </c>
      <c r="Z64" s="14"/>
    </row>
    <row r="65" spans="1:26" s="47" customFormat="1" ht="84" x14ac:dyDescent="0.25">
      <c r="A65" s="14">
        <f t="shared" si="0"/>
        <v>60</v>
      </c>
      <c r="B65" s="37" t="s">
        <v>119</v>
      </c>
      <c r="C65" s="8" t="s">
        <v>108</v>
      </c>
      <c r="D65" s="7" t="s">
        <v>121</v>
      </c>
      <c r="E65" s="7">
        <v>116701307</v>
      </c>
      <c r="F65" s="8" t="s">
        <v>120</v>
      </c>
      <c r="G65" s="8" t="s">
        <v>424</v>
      </c>
      <c r="H65" s="7" t="s">
        <v>32</v>
      </c>
      <c r="I65" s="7" t="s">
        <v>31</v>
      </c>
      <c r="J65" s="7" t="s">
        <v>31</v>
      </c>
      <c r="K65" s="53" t="s">
        <v>418</v>
      </c>
      <c r="L65" s="54">
        <v>1000000</v>
      </c>
      <c r="M65" s="67">
        <f t="shared" si="2"/>
        <v>850000</v>
      </c>
      <c r="N65" s="11">
        <v>44835</v>
      </c>
      <c r="O65" s="11">
        <v>45992</v>
      </c>
      <c r="P65" s="7"/>
      <c r="Q65" s="7"/>
      <c r="R65" s="7"/>
      <c r="S65" s="7"/>
      <c r="T65" s="7"/>
      <c r="U65" s="7"/>
      <c r="V65" s="7"/>
      <c r="W65" s="7"/>
      <c r="X65" s="12"/>
      <c r="Y65" s="13" t="s">
        <v>417</v>
      </c>
      <c r="Z65" s="14"/>
    </row>
    <row r="66" spans="1:26" s="47" customFormat="1" ht="52.5" x14ac:dyDescent="0.25">
      <c r="A66" s="14">
        <f t="shared" si="0"/>
        <v>61</v>
      </c>
      <c r="B66" s="37" t="s">
        <v>119</v>
      </c>
      <c r="C66" s="8" t="s">
        <v>108</v>
      </c>
      <c r="D66" s="7" t="s">
        <v>121</v>
      </c>
      <c r="E66" s="7">
        <v>116701307</v>
      </c>
      <c r="F66" s="8" t="s">
        <v>120</v>
      </c>
      <c r="G66" s="8" t="s">
        <v>416</v>
      </c>
      <c r="H66" s="7" t="s">
        <v>32</v>
      </c>
      <c r="I66" s="7" t="s">
        <v>31</v>
      </c>
      <c r="J66" s="7" t="s">
        <v>31</v>
      </c>
      <c r="K66" s="53" t="s">
        <v>336</v>
      </c>
      <c r="L66" s="54" t="s">
        <v>87</v>
      </c>
      <c r="M66" s="7"/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7"/>
      <c r="W66" s="7"/>
      <c r="X66" s="7"/>
      <c r="Y66" s="13" t="s">
        <v>129</v>
      </c>
      <c r="Z66" s="14"/>
    </row>
    <row r="67" spans="1:26" s="47" customFormat="1" ht="73.5" x14ac:dyDescent="0.25">
      <c r="A67" s="14">
        <f t="shared" si="0"/>
        <v>62</v>
      </c>
      <c r="B67" s="37" t="s">
        <v>370</v>
      </c>
      <c r="C67" s="8" t="s">
        <v>108</v>
      </c>
      <c r="D67" s="7" t="s">
        <v>121</v>
      </c>
      <c r="E67" s="7">
        <v>116701307</v>
      </c>
      <c r="F67" s="8" t="s">
        <v>120</v>
      </c>
      <c r="G67" s="8" t="s">
        <v>371</v>
      </c>
      <c r="H67" s="7" t="s">
        <v>32</v>
      </c>
      <c r="I67" s="7" t="s">
        <v>31</v>
      </c>
      <c r="J67" s="7" t="s">
        <v>31</v>
      </c>
      <c r="K67" s="8" t="s">
        <v>372</v>
      </c>
      <c r="L67" s="17">
        <v>19000000</v>
      </c>
      <c r="M67" s="67">
        <f>L67/100*85</f>
        <v>16150000</v>
      </c>
      <c r="N67" s="11">
        <v>44562</v>
      </c>
      <c r="O67" s="11">
        <v>45992</v>
      </c>
      <c r="P67" s="7"/>
      <c r="Q67" s="7"/>
      <c r="R67" s="7"/>
      <c r="S67" s="7"/>
      <c r="T67" s="7"/>
      <c r="U67" s="7"/>
      <c r="V67" s="7"/>
      <c r="W67" s="12" t="s">
        <v>287</v>
      </c>
      <c r="X67" s="7"/>
      <c r="Y67" s="13" t="s">
        <v>42</v>
      </c>
      <c r="Z67" s="14" t="s">
        <v>37</v>
      </c>
    </row>
    <row r="68" spans="1:26" s="47" customFormat="1" ht="94.5" x14ac:dyDescent="0.25">
      <c r="A68" s="14">
        <f t="shared" si="0"/>
        <v>63</v>
      </c>
      <c r="B68" s="37" t="s">
        <v>119</v>
      </c>
      <c r="C68" s="8" t="s">
        <v>108</v>
      </c>
      <c r="D68" s="7" t="s">
        <v>121</v>
      </c>
      <c r="E68" s="7">
        <v>116701307</v>
      </c>
      <c r="F68" s="8" t="s">
        <v>120</v>
      </c>
      <c r="G68" s="8" t="s">
        <v>423</v>
      </c>
      <c r="H68" s="7" t="s">
        <v>32</v>
      </c>
      <c r="I68" s="7" t="s">
        <v>31</v>
      </c>
      <c r="J68" s="7" t="s">
        <v>31</v>
      </c>
      <c r="K68" s="53" t="s">
        <v>190</v>
      </c>
      <c r="L68" s="54">
        <v>8000000</v>
      </c>
      <c r="M68" s="67">
        <f>L68/100*85</f>
        <v>6800000</v>
      </c>
      <c r="N68" s="11">
        <v>44835</v>
      </c>
      <c r="O68" s="11">
        <v>45992</v>
      </c>
      <c r="P68" s="7"/>
      <c r="Q68" s="7"/>
      <c r="R68" s="7"/>
      <c r="S68" s="7"/>
      <c r="T68" s="7"/>
      <c r="U68" s="7"/>
      <c r="V68" s="7"/>
      <c r="W68" s="12" t="s">
        <v>34</v>
      </c>
      <c r="X68" s="7"/>
      <c r="Y68" s="13" t="s">
        <v>42</v>
      </c>
      <c r="Z68" s="14"/>
    </row>
    <row r="69" spans="1:26" s="47" customFormat="1" ht="52.5" x14ac:dyDescent="0.25">
      <c r="A69" s="14">
        <f t="shared" si="0"/>
        <v>64</v>
      </c>
      <c r="B69" s="38" t="s">
        <v>131</v>
      </c>
      <c r="C69" s="8" t="s">
        <v>108</v>
      </c>
      <c r="D69" s="7" t="s">
        <v>132</v>
      </c>
      <c r="E69" s="10">
        <v>116701013</v>
      </c>
      <c r="F69" s="19">
        <v>600083934</v>
      </c>
      <c r="G69" s="8" t="s">
        <v>133</v>
      </c>
      <c r="H69" s="7" t="s">
        <v>32</v>
      </c>
      <c r="I69" s="7" t="s">
        <v>31</v>
      </c>
      <c r="J69" s="7" t="s">
        <v>31</v>
      </c>
      <c r="K69" s="53" t="s">
        <v>191</v>
      </c>
      <c r="L69" s="17">
        <v>65000000</v>
      </c>
      <c r="M69" s="67">
        <f t="shared" ref="M69:M77" si="3">L69/100*85</f>
        <v>55250000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7"/>
      <c r="X69" s="7"/>
      <c r="Y69" s="13" t="s">
        <v>134</v>
      </c>
      <c r="Z69" s="14"/>
    </row>
    <row r="70" spans="1:26" s="47" customFormat="1" ht="52.5" x14ac:dyDescent="0.25">
      <c r="A70" s="14">
        <f t="shared" si="0"/>
        <v>65</v>
      </c>
      <c r="B70" s="38" t="s">
        <v>131</v>
      </c>
      <c r="C70" s="8" t="s">
        <v>108</v>
      </c>
      <c r="D70" s="7" t="s">
        <v>132</v>
      </c>
      <c r="E70" s="10">
        <v>116701013</v>
      </c>
      <c r="F70" s="19">
        <v>600083934</v>
      </c>
      <c r="G70" s="8" t="s">
        <v>135</v>
      </c>
      <c r="H70" s="7" t="s">
        <v>32</v>
      </c>
      <c r="I70" s="7" t="s">
        <v>31</v>
      </c>
      <c r="J70" s="7" t="s">
        <v>31</v>
      </c>
      <c r="K70" s="53" t="s">
        <v>192</v>
      </c>
      <c r="L70" s="17">
        <v>1200000</v>
      </c>
      <c r="M70" s="67">
        <f t="shared" si="3"/>
        <v>1020000</v>
      </c>
      <c r="N70" s="11">
        <v>44470</v>
      </c>
      <c r="O70" s="11">
        <v>45992</v>
      </c>
      <c r="P70" s="7"/>
      <c r="Q70" s="7"/>
      <c r="R70" s="7"/>
      <c r="S70" s="7"/>
      <c r="T70" s="7"/>
      <c r="U70" s="7"/>
      <c r="V70" s="7"/>
      <c r="W70" s="12" t="s">
        <v>34</v>
      </c>
      <c r="X70" s="7"/>
      <c r="Y70" s="13" t="s">
        <v>42</v>
      </c>
      <c r="Z70" s="14" t="s">
        <v>37</v>
      </c>
    </row>
    <row r="71" spans="1:26" s="47" customFormat="1" ht="42" x14ac:dyDescent="0.25">
      <c r="A71" s="14">
        <f t="shared" si="0"/>
        <v>66</v>
      </c>
      <c r="B71" s="39" t="s">
        <v>136</v>
      </c>
      <c r="C71" s="8" t="s">
        <v>108</v>
      </c>
      <c r="D71" s="10">
        <v>47324287</v>
      </c>
      <c r="E71" s="10">
        <v>116701064</v>
      </c>
      <c r="F71" s="10">
        <v>600083837</v>
      </c>
      <c r="G71" s="7" t="s">
        <v>137</v>
      </c>
      <c r="H71" s="7" t="s">
        <v>32</v>
      </c>
      <c r="I71" s="7" t="s">
        <v>31</v>
      </c>
      <c r="J71" s="7" t="s">
        <v>31</v>
      </c>
      <c r="K71" s="53" t="s">
        <v>193</v>
      </c>
      <c r="L71" s="17">
        <v>10000000</v>
      </c>
      <c r="M71" s="67">
        <f t="shared" si="3"/>
        <v>8500000</v>
      </c>
      <c r="N71" s="11">
        <v>44470</v>
      </c>
      <c r="O71" s="11">
        <v>45992</v>
      </c>
      <c r="P71" s="7"/>
      <c r="Q71" s="7"/>
      <c r="R71" s="7"/>
      <c r="S71" s="7"/>
      <c r="T71" s="7"/>
      <c r="U71" s="7"/>
      <c r="V71" s="12" t="s">
        <v>34</v>
      </c>
      <c r="W71" s="7"/>
      <c r="X71" s="7"/>
      <c r="Y71" s="13" t="s">
        <v>42</v>
      </c>
      <c r="Z71" s="14" t="s">
        <v>37</v>
      </c>
    </row>
    <row r="72" spans="1:26" s="47" customFormat="1" ht="42" x14ac:dyDescent="0.25">
      <c r="A72" s="14">
        <f t="shared" si="0"/>
        <v>67</v>
      </c>
      <c r="B72" s="39" t="s">
        <v>136</v>
      </c>
      <c r="C72" s="8" t="s">
        <v>108</v>
      </c>
      <c r="D72" s="10">
        <v>47324287</v>
      </c>
      <c r="E72" s="10">
        <v>116701064</v>
      </c>
      <c r="F72" s="10">
        <v>600083837</v>
      </c>
      <c r="G72" s="7" t="s">
        <v>138</v>
      </c>
      <c r="H72" s="7" t="s">
        <v>32</v>
      </c>
      <c r="I72" s="7" t="s">
        <v>31</v>
      </c>
      <c r="J72" s="7" t="s">
        <v>31</v>
      </c>
      <c r="K72" s="53" t="s">
        <v>194</v>
      </c>
      <c r="L72" s="17">
        <v>400000</v>
      </c>
      <c r="M72" s="67">
        <f t="shared" si="3"/>
        <v>340000</v>
      </c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</row>
    <row r="73" spans="1:26" s="47" customFormat="1" ht="42" x14ac:dyDescent="0.25">
      <c r="A73" s="14">
        <f t="shared" si="0"/>
        <v>68</v>
      </c>
      <c r="B73" s="39" t="s">
        <v>136</v>
      </c>
      <c r="C73" s="8" t="s">
        <v>108</v>
      </c>
      <c r="D73" s="10">
        <v>47324287</v>
      </c>
      <c r="E73" s="10">
        <v>116701064</v>
      </c>
      <c r="F73" s="10">
        <v>600083837</v>
      </c>
      <c r="G73" s="7" t="s">
        <v>337</v>
      </c>
      <c r="H73" s="7" t="s">
        <v>32</v>
      </c>
      <c r="I73" s="7" t="s">
        <v>31</v>
      </c>
      <c r="J73" s="7" t="s">
        <v>31</v>
      </c>
      <c r="K73" s="53" t="s">
        <v>338</v>
      </c>
      <c r="L73" s="17">
        <v>4000000</v>
      </c>
      <c r="M73" s="67">
        <f t="shared" si="3"/>
        <v>3400000</v>
      </c>
      <c r="N73" s="11">
        <v>44562</v>
      </c>
      <c r="O73" s="11">
        <v>45627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42</v>
      </c>
      <c r="Z73" s="14" t="s">
        <v>37</v>
      </c>
    </row>
    <row r="74" spans="1:26" s="47" customFormat="1" ht="42" x14ac:dyDescent="0.25">
      <c r="A74" s="14">
        <f t="shared" si="0"/>
        <v>69</v>
      </c>
      <c r="B74" s="39" t="s">
        <v>136</v>
      </c>
      <c r="C74" s="8" t="s">
        <v>108</v>
      </c>
      <c r="D74" s="10">
        <v>47324287</v>
      </c>
      <c r="E74" s="10">
        <v>116701064</v>
      </c>
      <c r="F74" s="10">
        <v>600083837</v>
      </c>
      <c r="G74" s="7" t="s">
        <v>149</v>
      </c>
      <c r="H74" s="7" t="s">
        <v>32</v>
      </c>
      <c r="I74" s="7" t="s">
        <v>31</v>
      </c>
      <c r="J74" s="7" t="s">
        <v>31</v>
      </c>
      <c r="K74" s="53" t="s">
        <v>195</v>
      </c>
      <c r="L74" s="17">
        <v>75000</v>
      </c>
      <c r="M74" s="67">
        <f t="shared" si="3"/>
        <v>63750</v>
      </c>
      <c r="N74" s="11">
        <v>44470</v>
      </c>
      <c r="O74" s="11">
        <v>45992</v>
      </c>
      <c r="P74" s="7"/>
      <c r="Q74" s="7"/>
      <c r="R74" s="7"/>
      <c r="S74" s="7"/>
      <c r="T74" s="7"/>
      <c r="U74" s="7"/>
      <c r="V74" s="7"/>
      <c r="W74" s="7"/>
      <c r="X74" s="7"/>
      <c r="Y74" s="13" t="s">
        <v>42</v>
      </c>
      <c r="Z74" s="14" t="s">
        <v>37</v>
      </c>
    </row>
    <row r="75" spans="1:26" s="47" customFormat="1" ht="52.5" x14ac:dyDescent="0.25">
      <c r="A75" s="14">
        <f t="shared" si="0"/>
        <v>70</v>
      </c>
      <c r="B75" s="40" t="s">
        <v>139</v>
      </c>
      <c r="C75" s="8" t="s">
        <v>140</v>
      </c>
      <c r="D75" s="10">
        <v>72743158</v>
      </c>
      <c r="E75" s="10">
        <v>116701668</v>
      </c>
      <c r="F75" s="10">
        <v>600083799</v>
      </c>
      <c r="G75" s="8" t="s">
        <v>141</v>
      </c>
      <c r="H75" s="7" t="s">
        <v>32</v>
      </c>
      <c r="I75" s="7" t="s">
        <v>31</v>
      </c>
      <c r="J75" s="7" t="s">
        <v>142</v>
      </c>
      <c r="K75" s="53" t="s">
        <v>196</v>
      </c>
      <c r="L75" s="17">
        <v>10000000</v>
      </c>
      <c r="M75" s="67">
        <f t="shared" si="3"/>
        <v>8500000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12" t="s">
        <v>34</v>
      </c>
      <c r="X75" s="7"/>
      <c r="Y75" s="13" t="s">
        <v>42</v>
      </c>
      <c r="Z75" s="14" t="s">
        <v>37</v>
      </c>
    </row>
    <row r="76" spans="1:26" s="47" customFormat="1" ht="52.5" x14ac:dyDescent="0.25">
      <c r="A76" s="14">
        <f t="shared" si="0"/>
        <v>71</v>
      </c>
      <c r="B76" s="40" t="s">
        <v>139</v>
      </c>
      <c r="C76" s="8" t="s">
        <v>140</v>
      </c>
      <c r="D76" s="10">
        <v>72743158</v>
      </c>
      <c r="E76" s="10">
        <v>116701668</v>
      </c>
      <c r="F76" s="10">
        <v>600083799</v>
      </c>
      <c r="G76" s="8" t="s">
        <v>143</v>
      </c>
      <c r="H76" s="7" t="s">
        <v>32</v>
      </c>
      <c r="I76" s="7" t="s">
        <v>31</v>
      </c>
      <c r="J76" s="7" t="s">
        <v>142</v>
      </c>
      <c r="K76" s="53" t="s">
        <v>197</v>
      </c>
      <c r="L76" s="17">
        <v>15000</v>
      </c>
      <c r="M76" s="67">
        <f t="shared" si="3"/>
        <v>12750</v>
      </c>
      <c r="N76" s="11">
        <v>44470</v>
      </c>
      <c r="O76" s="11">
        <v>45992</v>
      </c>
      <c r="P76" s="7"/>
      <c r="Q76" s="7"/>
      <c r="R76" s="7"/>
      <c r="S76" s="12" t="s">
        <v>34</v>
      </c>
      <c r="T76" s="7"/>
      <c r="U76" s="7"/>
      <c r="V76" s="7"/>
      <c r="W76" s="7"/>
      <c r="X76" s="7"/>
      <c r="Y76" s="13" t="s">
        <v>42</v>
      </c>
      <c r="Z76" s="14" t="s">
        <v>37</v>
      </c>
    </row>
    <row r="77" spans="1:26" s="47" customFormat="1" ht="52.5" x14ac:dyDescent="0.25">
      <c r="A77" s="14">
        <f t="shared" si="0"/>
        <v>72</v>
      </c>
      <c r="B77" s="40" t="s">
        <v>139</v>
      </c>
      <c r="C77" s="8" t="s">
        <v>140</v>
      </c>
      <c r="D77" s="10">
        <v>72743158</v>
      </c>
      <c r="E77" s="10">
        <v>116701668</v>
      </c>
      <c r="F77" s="10">
        <v>600083799</v>
      </c>
      <c r="G77" s="8" t="s">
        <v>144</v>
      </c>
      <c r="H77" s="7" t="s">
        <v>32</v>
      </c>
      <c r="I77" s="7" t="s">
        <v>31</v>
      </c>
      <c r="J77" s="7" t="s">
        <v>142</v>
      </c>
      <c r="K77" s="53" t="s">
        <v>197</v>
      </c>
      <c r="L77" s="17">
        <v>35000</v>
      </c>
      <c r="M77" s="67">
        <f t="shared" si="3"/>
        <v>29750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7"/>
      <c r="Y77" s="13" t="s">
        <v>42</v>
      </c>
      <c r="Z77" s="14" t="s">
        <v>37</v>
      </c>
    </row>
    <row r="78" spans="1:26" s="47" customFormat="1" ht="52.5" x14ac:dyDescent="0.25">
      <c r="A78" s="14">
        <f t="shared" ref="A78:A100" si="4">A77+1</f>
        <v>73</v>
      </c>
      <c r="B78" s="40" t="s">
        <v>139</v>
      </c>
      <c r="C78" s="8" t="s">
        <v>140</v>
      </c>
      <c r="D78" s="10">
        <v>72743158</v>
      </c>
      <c r="E78" s="10">
        <v>116701668</v>
      </c>
      <c r="F78" s="10">
        <v>600083799</v>
      </c>
      <c r="G78" s="8" t="s">
        <v>150</v>
      </c>
      <c r="H78" s="7" t="s">
        <v>32</v>
      </c>
      <c r="I78" s="7" t="s">
        <v>31</v>
      </c>
      <c r="J78" s="7" t="s">
        <v>142</v>
      </c>
      <c r="K78" s="53" t="s">
        <v>198</v>
      </c>
      <c r="L78" s="54" t="s">
        <v>87</v>
      </c>
      <c r="M78" s="7"/>
      <c r="N78" s="11">
        <v>44470</v>
      </c>
      <c r="O78" s="11">
        <v>45992</v>
      </c>
      <c r="P78" s="7"/>
      <c r="Q78" s="7"/>
      <c r="R78" s="7"/>
      <c r="S78" s="7"/>
      <c r="T78" s="7"/>
      <c r="U78" s="7"/>
      <c r="V78" s="7"/>
      <c r="W78" s="7"/>
      <c r="X78" s="7"/>
      <c r="Y78" s="13" t="s">
        <v>375</v>
      </c>
      <c r="Z78" s="14" t="s">
        <v>37</v>
      </c>
    </row>
    <row r="79" spans="1:26" s="47" customFormat="1" ht="42" x14ac:dyDescent="0.25">
      <c r="A79" s="14">
        <f t="shared" si="4"/>
        <v>74</v>
      </c>
      <c r="B79" s="41" t="s">
        <v>151</v>
      </c>
      <c r="C79" s="8" t="s">
        <v>108</v>
      </c>
      <c r="D79" s="10">
        <v>47324287</v>
      </c>
      <c r="E79" s="10">
        <v>116701277</v>
      </c>
      <c r="F79" s="10">
        <v>600083713</v>
      </c>
      <c r="G79" s="8" t="s">
        <v>152</v>
      </c>
      <c r="H79" s="7" t="s">
        <v>32</v>
      </c>
      <c r="I79" s="7" t="s">
        <v>31</v>
      </c>
      <c r="J79" s="7" t="s">
        <v>31</v>
      </c>
      <c r="K79" s="53" t="s">
        <v>191</v>
      </c>
      <c r="L79" s="54" t="s">
        <v>87</v>
      </c>
      <c r="M79" s="7"/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153</v>
      </c>
      <c r="Z79" s="14" t="s">
        <v>54</v>
      </c>
    </row>
    <row r="80" spans="1:26" s="47" customFormat="1" ht="42" x14ac:dyDescent="0.25">
      <c r="A80" s="14">
        <f t="shared" si="4"/>
        <v>75</v>
      </c>
      <c r="B80" s="41" t="s">
        <v>151</v>
      </c>
      <c r="C80" s="8" t="s">
        <v>108</v>
      </c>
      <c r="D80" s="10">
        <v>47324287</v>
      </c>
      <c r="E80" s="10">
        <v>116701277</v>
      </c>
      <c r="F80" s="10">
        <v>600083713</v>
      </c>
      <c r="G80" s="8" t="s">
        <v>340</v>
      </c>
      <c r="H80" s="7" t="s">
        <v>32</v>
      </c>
      <c r="I80" s="7" t="s">
        <v>31</v>
      </c>
      <c r="J80" s="7" t="s">
        <v>31</v>
      </c>
      <c r="K80" s="53" t="s">
        <v>339</v>
      </c>
      <c r="L80" s="54">
        <v>2000000</v>
      </c>
      <c r="M80" s="67">
        <f>L80/100*85</f>
        <v>1700000</v>
      </c>
      <c r="N80" s="11">
        <v>44562</v>
      </c>
      <c r="O80" s="11" t="s">
        <v>341</v>
      </c>
      <c r="P80" s="7"/>
      <c r="Q80" s="7"/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</row>
    <row r="81" spans="1:26" s="47" customFormat="1" ht="63" x14ac:dyDescent="0.25">
      <c r="A81" s="14">
        <f t="shared" si="4"/>
        <v>76</v>
      </c>
      <c r="B81" s="44" t="s">
        <v>154</v>
      </c>
      <c r="C81" s="8" t="s">
        <v>155</v>
      </c>
      <c r="D81" s="10">
        <v>70882762</v>
      </c>
      <c r="E81" s="10">
        <v>116700866</v>
      </c>
      <c r="F81" s="10">
        <v>600083659</v>
      </c>
      <c r="G81" s="8" t="s">
        <v>156</v>
      </c>
      <c r="H81" s="7" t="s">
        <v>32</v>
      </c>
      <c r="I81" s="7" t="s">
        <v>31</v>
      </c>
      <c r="J81" s="7" t="s">
        <v>157</v>
      </c>
      <c r="K81" s="53" t="s">
        <v>199</v>
      </c>
      <c r="L81" s="20">
        <v>500000</v>
      </c>
      <c r="M81" s="67">
        <f t="shared" ref="M81:M100" si="5">L81/100*85</f>
        <v>425000</v>
      </c>
      <c r="N81" s="11">
        <v>44470</v>
      </c>
      <c r="O81" s="11">
        <v>45992</v>
      </c>
      <c r="P81" s="7"/>
      <c r="Q81" s="12" t="s">
        <v>34</v>
      </c>
      <c r="R81" s="12" t="s">
        <v>34</v>
      </c>
      <c r="S81" s="7"/>
      <c r="T81" s="7"/>
      <c r="U81" s="7"/>
      <c r="V81" s="12" t="s">
        <v>34</v>
      </c>
      <c r="W81" s="7"/>
      <c r="X81" s="7"/>
      <c r="Y81" s="13" t="s">
        <v>42</v>
      </c>
      <c r="Z81" s="14" t="s">
        <v>37</v>
      </c>
    </row>
    <row r="82" spans="1:26" s="47" customFormat="1" ht="63" x14ac:dyDescent="0.25">
      <c r="A82" s="14">
        <f t="shared" si="4"/>
        <v>77</v>
      </c>
      <c r="B82" s="44" t="s">
        <v>154</v>
      </c>
      <c r="C82" s="8" t="s">
        <v>155</v>
      </c>
      <c r="D82" s="10">
        <v>70882762</v>
      </c>
      <c r="E82" s="10">
        <v>116700866</v>
      </c>
      <c r="F82" s="10">
        <v>600083659</v>
      </c>
      <c r="G82" s="8" t="s">
        <v>158</v>
      </c>
      <c r="H82" s="7" t="s">
        <v>32</v>
      </c>
      <c r="I82" s="7" t="s">
        <v>31</v>
      </c>
      <c r="J82" s="7" t="s">
        <v>157</v>
      </c>
      <c r="K82" s="53" t="s">
        <v>200</v>
      </c>
      <c r="L82" s="20">
        <v>2000000</v>
      </c>
      <c r="M82" s="67">
        <f t="shared" si="5"/>
        <v>1700000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3" t="s">
        <v>37</v>
      </c>
    </row>
    <row r="83" spans="1:26" s="47" customFormat="1" ht="63" x14ac:dyDescent="0.25">
      <c r="A83" s="14">
        <f t="shared" si="4"/>
        <v>78</v>
      </c>
      <c r="B83" s="44" t="s">
        <v>154</v>
      </c>
      <c r="C83" s="8" t="s">
        <v>155</v>
      </c>
      <c r="D83" s="10">
        <v>70882762</v>
      </c>
      <c r="E83" s="10">
        <v>116700866</v>
      </c>
      <c r="F83" s="10">
        <v>600083659</v>
      </c>
      <c r="G83" s="8" t="s">
        <v>159</v>
      </c>
      <c r="H83" s="7" t="s">
        <v>32</v>
      </c>
      <c r="I83" s="7" t="s">
        <v>31</v>
      </c>
      <c r="J83" s="7" t="s">
        <v>157</v>
      </c>
      <c r="K83" s="53" t="s">
        <v>159</v>
      </c>
      <c r="L83" s="20">
        <v>300000</v>
      </c>
      <c r="M83" s="67">
        <f t="shared" si="5"/>
        <v>255000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</row>
    <row r="84" spans="1:26" s="47" customFormat="1" ht="63" x14ac:dyDescent="0.25">
      <c r="A84" s="14">
        <f t="shared" si="4"/>
        <v>79</v>
      </c>
      <c r="B84" s="44" t="s">
        <v>154</v>
      </c>
      <c r="C84" s="8" t="s">
        <v>155</v>
      </c>
      <c r="D84" s="10">
        <v>70882762</v>
      </c>
      <c r="E84" s="10">
        <v>116700866</v>
      </c>
      <c r="F84" s="10">
        <v>600083659</v>
      </c>
      <c r="G84" s="8" t="s">
        <v>160</v>
      </c>
      <c r="H84" s="7" t="s">
        <v>32</v>
      </c>
      <c r="I84" s="7" t="s">
        <v>31</v>
      </c>
      <c r="J84" s="7" t="s">
        <v>157</v>
      </c>
      <c r="K84" s="53" t="s">
        <v>201</v>
      </c>
      <c r="L84" s="17">
        <v>100000</v>
      </c>
      <c r="M84" s="67">
        <f t="shared" si="5"/>
        <v>85000</v>
      </c>
      <c r="N84" s="11">
        <v>44470</v>
      </c>
      <c r="O84" s="11">
        <v>45992</v>
      </c>
      <c r="P84" s="7"/>
      <c r="Q84" s="7"/>
      <c r="R84" s="7"/>
      <c r="S84" s="12" t="s">
        <v>34</v>
      </c>
      <c r="T84" s="7"/>
      <c r="U84" s="7"/>
      <c r="V84" s="7"/>
      <c r="W84" s="7"/>
      <c r="X84" s="12" t="s">
        <v>34</v>
      </c>
      <c r="Y84" s="13" t="s">
        <v>42</v>
      </c>
      <c r="Z84" s="14" t="s">
        <v>37</v>
      </c>
    </row>
    <row r="85" spans="1:26" s="47" customFormat="1" ht="63" x14ac:dyDescent="0.25">
      <c r="A85" s="14">
        <f t="shared" si="4"/>
        <v>80</v>
      </c>
      <c r="B85" s="44" t="s">
        <v>154</v>
      </c>
      <c r="C85" s="8" t="s">
        <v>155</v>
      </c>
      <c r="D85" s="10">
        <v>70882762</v>
      </c>
      <c r="E85" s="10">
        <v>116700866</v>
      </c>
      <c r="F85" s="10">
        <v>600083659</v>
      </c>
      <c r="G85" s="7" t="s">
        <v>161</v>
      </c>
      <c r="H85" s="7" t="s">
        <v>32</v>
      </c>
      <c r="I85" s="7" t="s">
        <v>31</v>
      </c>
      <c r="J85" s="7" t="s">
        <v>157</v>
      </c>
      <c r="K85" s="53" t="s">
        <v>182</v>
      </c>
      <c r="L85" s="17">
        <v>500000</v>
      </c>
      <c r="M85" s="67">
        <f t="shared" si="5"/>
        <v>425000</v>
      </c>
      <c r="N85" s="11">
        <v>44470</v>
      </c>
      <c r="O85" s="11">
        <v>45992</v>
      </c>
      <c r="P85" s="7"/>
      <c r="Q85" s="7"/>
      <c r="R85" s="7"/>
      <c r="S85" s="12" t="s">
        <v>34</v>
      </c>
      <c r="T85" s="7"/>
      <c r="U85" s="7"/>
      <c r="V85" s="7"/>
      <c r="W85" s="7"/>
      <c r="X85" s="12" t="s">
        <v>34</v>
      </c>
      <c r="Y85" s="13" t="s">
        <v>162</v>
      </c>
      <c r="Z85" s="14" t="s">
        <v>37</v>
      </c>
    </row>
    <row r="86" spans="1:26" s="47" customFormat="1" ht="63" x14ac:dyDescent="0.25">
      <c r="A86" s="14">
        <f t="shared" si="4"/>
        <v>81</v>
      </c>
      <c r="B86" s="44" t="s">
        <v>154</v>
      </c>
      <c r="C86" s="8" t="s">
        <v>155</v>
      </c>
      <c r="D86" s="10">
        <v>70882762</v>
      </c>
      <c r="E86" s="10">
        <v>116700866</v>
      </c>
      <c r="F86" s="10">
        <v>600083659</v>
      </c>
      <c r="G86" s="8" t="s">
        <v>163</v>
      </c>
      <c r="H86" s="7" t="s">
        <v>32</v>
      </c>
      <c r="I86" s="7" t="s">
        <v>31</v>
      </c>
      <c r="J86" s="7" t="s">
        <v>157</v>
      </c>
      <c r="K86" s="53" t="s">
        <v>202</v>
      </c>
      <c r="L86" s="17">
        <v>500000</v>
      </c>
      <c r="M86" s="67">
        <f t="shared" si="5"/>
        <v>425000</v>
      </c>
      <c r="N86" s="11">
        <v>44470</v>
      </c>
      <c r="O86" s="11">
        <v>45992</v>
      </c>
      <c r="P86" s="7"/>
      <c r="Q86" s="7"/>
      <c r="R86" s="7"/>
      <c r="S86" s="7"/>
      <c r="T86" s="7"/>
      <c r="U86" s="7"/>
      <c r="V86" s="7"/>
      <c r="W86" s="7"/>
      <c r="X86" s="7"/>
      <c r="Y86" s="13" t="s">
        <v>42</v>
      </c>
      <c r="Z86" s="14" t="s">
        <v>37</v>
      </c>
    </row>
    <row r="87" spans="1:26" s="47" customFormat="1" ht="63" x14ac:dyDescent="0.25">
      <c r="A87" s="14">
        <f t="shared" si="4"/>
        <v>82</v>
      </c>
      <c r="B87" s="44" t="s">
        <v>154</v>
      </c>
      <c r="C87" s="8" t="s">
        <v>155</v>
      </c>
      <c r="D87" s="10">
        <v>70882762</v>
      </c>
      <c r="E87" s="10">
        <v>116700866</v>
      </c>
      <c r="F87" s="10">
        <v>600083659</v>
      </c>
      <c r="G87" s="7" t="s">
        <v>164</v>
      </c>
      <c r="H87" s="7" t="s">
        <v>32</v>
      </c>
      <c r="I87" s="7" t="s">
        <v>31</v>
      </c>
      <c r="J87" s="7" t="s">
        <v>157</v>
      </c>
      <c r="K87" s="53" t="s">
        <v>203</v>
      </c>
      <c r="L87" s="17">
        <v>100000</v>
      </c>
      <c r="M87" s="67">
        <f t="shared" si="5"/>
        <v>85000</v>
      </c>
      <c r="N87" s="11">
        <v>44470</v>
      </c>
      <c r="O87" s="11">
        <v>45992</v>
      </c>
      <c r="P87" s="7"/>
      <c r="Q87" s="12" t="s">
        <v>34</v>
      </c>
      <c r="R87" s="7"/>
      <c r="S87" s="7"/>
      <c r="T87" s="7"/>
      <c r="U87" s="7"/>
      <c r="V87" s="7"/>
      <c r="W87" s="7"/>
      <c r="X87" s="7"/>
      <c r="Y87" s="13" t="s">
        <v>42</v>
      </c>
      <c r="Z87" s="14" t="s">
        <v>37</v>
      </c>
    </row>
    <row r="88" spans="1:26" s="47" customFormat="1" ht="63" x14ac:dyDescent="0.25">
      <c r="A88" s="14">
        <f t="shared" si="4"/>
        <v>83</v>
      </c>
      <c r="B88" s="44" t="s">
        <v>154</v>
      </c>
      <c r="C88" s="8" t="s">
        <v>155</v>
      </c>
      <c r="D88" s="10">
        <v>70882762</v>
      </c>
      <c r="E88" s="10">
        <v>116700866</v>
      </c>
      <c r="F88" s="10">
        <v>600083659</v>
      </c>
      <c r="G88" s="8" t="s">
        <v>165</v>
      </c>
      <c r="H88" s="7" t="s">
        <v>32</v>
      </c>
      <c r="I88" s="7" t="s">
        <v>31</v>
      </c>
      <c r="J88" s="7" t="s">
        <v>157</v>
      </c>
      <c r="K88" s="53" t="s">
        <v>204</v>
      </c>
      <c r="L88" s="17">
        <v>1000000</v>
      </c>
      <c r="M88" s="67">
        <f t="shared" si="5"/>
        <v>850000</v>
      </c>
      <c r="N88" s="11">
        <v>44470</v>
      </c>
      <c r="O88" s="11">
        <v>45992</v>
      </c>
      <c r="P88" s="7"/>
      <c r="Q88" s="7"/>
      <c r="R88" s="7"/>
      <c r="S88" s="7"/>
      <c r="T88" s="7"/>
      <c r="U88" s="7"/>
      <c r="V88" s="7"/>
      <c r="W88" s="7"/>
      <c r="X88" s="7"/>
      <c r="Y88" s="13" t="s">
        <v>42</v>
      </c>
      <c r="Z88" s="14" t="s">
        <v>37</v>
      </c>
    </row>
    <row r="89" spans="1:26" s="47" customFormat="1" ht="63" x14ac:dyDescent="0.25">
      <c r="A89" s="14">
        <f t="shared" si="4"/>
        <v>84</v>
      </c>
      <c r="B89" s="44" t="s">
        <v>154</v>
      </c>
      <c r="C89" s="8" t="s">
        <v>155</v>
      </c>
      <c r="D89" s="10">
        <v>70882762</v>
      </c>
      <c r="E89" s="10">
        <v>116700866</v>
      </c>
      <c r="F89" s="10">
        <v>600083659</v>
      </c>
      <c r="G89" s="8" t="s">
        <v>166</v>
      </c>
      <c r="H89" s="7" t="s">
        <v>32</v>
      </c>
      <c r="I89" s="7" t="s">
        <v>31</v>
      </c>
      <c r="J89" s="7" t="s">
        <v>157</v>
      </c>
      <c r="K89" s="53" t="s">
        <v>205</v>
      </c>
      <c r="L89" s="17">
        <v>500000</v>
      </c>
      <c r="M89" s="67">
        <f t="shared" si="5"/>
        <v>425000</v>
      </c>
      <c r="N89" s="11">
        <v>44470</v>
      </c>
      <c r="O89" s="11">
        <v>45992</v>
      </c>
      <c r="P89" s="7"/>
      <c r="Q89" s="7"/>
      <c r="R89" s="7"/>
      <c r="S89" s="7"/>
      <c r="T89" s="7"/>
      <c r="U89" s="7"/>
      <c r="V89" s="7"/>
      <c r="W89" s="7"/>
      <c r="X89" s="7"/>
      <c r="Y89" s="13" t="s">
        <v>42</v>
      </c>
      <c r="Z89" s="14" t="s">
        <v>37</v>
      </c>
    </row>
    <row r="90" spans="1:26" s="47" customFormat="1" ht="63" x14ac:dyDescent="0.25">
      <c r="A90" s="14">
        <f t="shared" si="4"/>
        <v>85</v>
      </c>
      <c r="B90" s="44" t="s">
        <v>154</v>
      </c>
      <c r="C90" s="8" t="s">
        <v>155</v>
      </c>
      <c r="D90" s="10">
        <v>70882762</v>
      </c>
      <c r="E90" s="10">
        <v>116700866</v>
      </c>
      <c r="F90" s="10">
        <v>600083659</v>
      </c>
      <c r="G90" s="8" t="s">
        <v>126</v>
      </c>
      <c r="H90" s="7" t="s">
        <v>32</v>
      </c>
      <c r="I90" s="7" t="s">
        <v>31</v>
      </c>
      <c r="J90" s="7" t="s">
        <v>157</v>
      </c>
      <c r="K90" s="53" t="s">
        <v>206</v>
      </c>
      <c r="L90" s="17">
        <v>3500000</v>
      </c>
      <c r="M90" s="67">
        <f t="shared" si="5"/>
        <v>2975000</v>
      </c>
      <c r="N90" s="11">
        <v>44470</v>
      </c>
      <c r="O90" s="11">
        <v>45992</v>
      </c>
      <c r="P90" s="7"/>
      <c r="Q90" s="7"/>
      <c r="R90" s="7"/>
      <c r="S90" s="7"/>
      <c r="T90" s="7"/>
      <c r="U90" s="7"/>
      <c r="V90" s="7"/>
      <c r="W90" s="7"/>
      <c r="X90" s="7"/>
      <c r="Y90" s="13" t="s">
        <v>42</v>
      </c>
      <c r="Z90" s="14" t="s">
        <v>37</v>
      </c>
    </row>
    <row r="91" spans="1:26" s="47" customFormat="1" ht="63" x14ac:dyDescent="0.25">
      <c r="A91" s="14">
        <f t="shared" si="4"/>
        <v>86</v>
      </c>
      <c r="B91" s="44" t="s">
        <v>154</v>
      </c>
      <c r="C91" s="8" t="s">
        <v>155</v>
      </c>
      <c r="D91" s="10">
        <v>70882762</v>
      </c>
      <c r="E91" s="10">
        <v>116700866</v>
      </c>
      <c r="F91" s="10">
        <v>600083659</v>
      </c>
      <c r="G91" s="8" t="s">
        <v>167</v>
      </c>
      <c r="H91" s="7" t="s">
        <v>32</v>
      </c>
      <c r="I91" s="7" t="s">
        <v>31</v>
      </c>
      <c r="J91" s="7" t="s">
        <v>157</v>
      </c>
      <c r="K91" s="53" t="s">
        <v>207</v>
      </c>
      <c r="L91" s="17">
        <v>3000000</v>
      </c>
      <c r="M91" s="99">
        <f t="shared" si="5"/>
        <v>2550000</v>
      </c>
      <c r="N91" s="11">
        <v>44470</v>
      </c>
      <c r="O91" s="11">
        <v>45992</v>
      </c>
      <c r="P91" s="7"/>
      <c r="Q91" s="7"/>
      <c r="R91" s="7"/>
      <c r="S91" s="7"/>
      <c r="T91" s="7"/>
      <c r="U91" s="7"/>
      <c r="V91" s="12" t="s">
        <v>34</v>
      </c>
      <c r="W91" s="7"/>
      <c r="X91" s="7"/>
      <c r="Y91" s="13" t="s">
        <v>42</v>
      </c>
      <c r="Z91" s="14" t="s">
        <v>37</v>
      </c>
    </row>
    <row r="92" spans="1:26" s="47" customFormat="1" ht="63" x14ac:dyDescent="0.25">
      <c r="A92" s="14">
        <f t="shared" si="4"/>
        <v>87</v>
      </c>
      <c r="B92" s="44" t="s">
        <v>154</v>
      </c>
      <c r="C92" s="8" t="s">
        <v>155</v>
      </c>
      <c r="D92" s="10">
        <v>70882762</v>
      </c>
      <c r="E92" s="10">
        <v>116700866</v>
      </c>
      <c r="F92" s="10">
        <v>600083659</v>
      </c>
      <c r="G92" s="8" t="s">
        <v>377</v>
      </c>
      <c r="H92" s="7" t="s">
        <v>32</v>
      </c>
      <c r="I92" s="7" t="s">
        <v>31</v>
      </c>
      <c r="J92" s="7" t="s">
        <v>157</v>
      </c>
      <c r="K92" s="53" t="s">
        <v>376</v>
      </c>
      <c r="L92" s="17">
        <v>2500000</v>
      </c>
      <c r="M92" s="99">
        <f t="shared" si="5"/>
        <v>2125000</v>
      </c>
      <c r="N92" s="100">
        <v>45047</v>
      </c>
      <c r="O92" s="100">
        <v>45170</v>
      </c>
      <c r="P92" s="7"/>
      <c r="Q92" s="7"/>
      <c r="R92" s="7"/>
      <c r="S92" s="7"/>
      <c r="T92" s="7"/>
      <c r="U92" s="7"/>
      <c r="V92" s="12"/>
      <c r="W92" s="7"/>
      <c r="X92" s="7"/>
      <c r="Y92" s="13" t="s">
        <v>42</v>
      </c>
      <c r="Z92" s="14" t="s">
        <v>37</v>
      </c>
    </row>
    <row r="93" spans="1:26" s="47" customFormat="1" ht="63" x14ac:dyDescent="0.25">
      <c r="A93" s="14">
        <f t="shared" si="4"/>
        <v>88</v>
      </c>
      <c r="B93" s="44" t="s">
        <v>154</v>
      </c>
      <c r="C93" s="8" t="s">
        <v>155</v>
      </c>
      <c r="D93" s="10">
        <v>70882762</v>
      </c>
      <c r="E93" s="10">
        <v>116700866</v>
      </c>
      <c r="F93" s="10">
        <v>600083659</v>
      </c>
      <c r="G93" s="8" t="s">
        <v>378</v>
      </c>
      <c r="H93" s="7" t="s">
        <v>32</v>
      </c>
      <c r="I93" s="7" t="s">
        <v>31</v>
      </c>
      <c r="J93" s="7" t="s">
        <v>157</v>
      </c>
      <c r="K93" s="53" t="s">
        <v>386</v>
      </c>
      <c r="L93" s="17">
        <v>2000000</v>
      </c>
      <c r="M93" s="99">
        <f t="shared" si="5"/>
        <v>1700000</v>
      </c>
      <c r="N93" s="100">
        <v>45352</v>
      </c>
      <c r="O93" s="100">
        <v>45413</v>
      </c>
      <c r="P93" s="7"/>
      <c r="Q93" s="7"/>
      <c r="R93" s="7"/>
      <c r="S93" s="7"/>
      <c r="T93" s="7"/>
      <c r="U93" s="7"/>
      <c r="V93" s="12"/>
      <c r="W93" s="7"/>
      <c r="X93" s="7"/>
      <c r="Y93" s="13" t="s">
        <v>42</v>
      </c>
      <c r="Z93" s="14" t="s">
        <v>37</v>
      </c>
    </row>
    <row r="94" spans="1:26" s="47" customFormat="1" ht="63" x14ac:dyDescent="0.25">
      <c r="A94" s="14">
        <f t="shared" si="4"/>
        <v>89</v>
      </c>
      <c r="B94" s="44" t="s">
        <v>154</v>
      </c>
      <c r="C94" s="8" t="s">
        <v>155</v>
      </c>
      <c r="D94" s="10">
        <v>70882762</v>
      </c>
      <c r="E94" s="10">
        <v>116700866</v>
      </c>
      <c r="F94" s="10">
        <v>600083659</v>
      </c>
      <c r="G94" s="8" t="s">
        <v>379</v>
      </c>
      <c r="H94" s="7" t="s">
        <v>32</v>
      </c>
      <c r="I94" s="7" t="s">
        <v>31</v>
      </c>
      <c r="J94" s="7" t="s">
        <v>157</v>
      </c>
      <c r="K94" s="53" t="s">
        <v>387</v>
      </c>
      <c r="L94" s="17">
        <v>1450000</v>
      </c>
      <c r="M94" s="99">
        <f t="shared" si="5"/>
        <v>1232500</v>
      </c>
      <c r="N94" s="100">
        <v>45809</v>
      </c>
      <c r="O94" s="100">
        <v>45870</v>
      </c>
      <c r="P94" s="7"/>
      <c r="Q94" s="7"/>
      <c r="R94" s="7"/>
      <c r="S94" s="7"/>
      <c r="T94" s="7"/>
      <c r="U94" s="7"/>
      <c r="V94" s="12" t="s">
        <v>287</v>
      </c>
      <c r="W94" s="7"/>
      <c r="X94" s="7"/>
      <c r="Y94" s="13" t="s">
        <v>42</v>
      </c>
      <c r="Z94" s="14" t="s">
        <v>37</v>
      </c>
    </row>
    <row r="95" spans="1:26" s="47" customFormat="1" ht="63" x14ac:dyDescent="0.25">
      <c r="A95" s="14">
        <f t="shared" si="4"/>
        <v>90</v>
      </c>
      <c r="B95" s="44" t="s">
        <v>154</v>
      </c>
      <c r="C95" s="8" t="s">
        <v>155</v>
      </c>
      <c r="D95" s="10">
        <v>70882762</v>
      </c>
      <c r="E95" s="10">
        <v>116700866</v>
      </c>
      <c r="F95" s="10">
        <v>600083659</v>
      </c>
      <c r="G95" s="8" t="s">
        <v>380</v>
      </c>
      <c r="H95" s="7" t="s">
        <v>32</v>
      </c>
      <c r="I95" s="7" t="s">
        <v>31</v>
      </c>
      <c r="J95" s="7" t="s">
        <v>157</v>
      </c>
      <c r="K95" s="53" t="s">
        <v>388</v>
      </c>
      <c r="L95" s="17">
        <v>4500000</v>
      </c>
      <c r="M95" s="99">
        <f t="shared" si="5"/>
        <v>3825000</v>
      </c>
      <c r="N95" s="100">
        <v>45352</v>
      </c>
      <c r="O95" s="100">
        <v>46082</v>
      </c>
      <c r="P95" s="12" t="s">
        <v>287</v>
      </c>
      <c r="Q95" s="12" t="s">
        <v>287</v>
      </c>
      <c r="R95" s="12" t="s">
        <v>287</v>
      </c>
      <c r="S95" s="12" t="s">
        <v>287</v>
      </c>
      <c r="T95" s="12" t="s">
        <v>287</v>
      </c>
      <c r="U95" s="7"/>
      <c r="V95" s="12" t="s">
        <v>287</v>
      </c>
      <c r="W95" s="7"/>
      <c r="X95" s="7"/>
      <c r="Y95" s="13" t="s">
        <v>42</v>
      </c>
      <c r="Z95" s="14" t="s">
        <v>37</v>
      </c>
    </row>
    <row r="96" spans="1:26" s="47" customFormat="1" ht="63" x14ac:dyDescent="0.25">
      <c r="A96" s="14">
        <f t="shared" si="4"/>
        <v>91</v>
      </c>
      <c r="B96" s="44" t="s">
        <v>154</v>
      </c>
      <c r="C96" s="8" t="s">
        <v>155</v>
      </c>
      <c r="D96" s="10">
        <v>70882762</v>
      </c>
      <c r="E96" s="10">
        <v>116700866</v>
      </c>
      <c r="F96" s="10">
        <v>600083659</v>
      </c>
      <c r="G96" s="8" t="s">
        <v>381</v>
      </c>
      <c r="H96" s="7" t="s">
        <v>32</v>
      </c>
      <c r="I96" s="7" t="s">
        <v>31</v>
      </c>
      <c r="J96" s="7" t="s">
        <v>157</v>
      </c>
      <c r="K96" s="53" t="s">
        <v>389</v>
      </c>
      <c r="L96" s="17">
        <v>1250000</v>
      </c>
      <c r="M96" s="99">
        <f t="shared" si="5"/>
        <v>1062500</v>
      </c>
      <c r="N96" s="100">
        <v>45444</v>
      </c>
      <c r="O96" s="100">
        <v>45505</v>
      </c>
      <c r="P96" s="7"/>
      <c r="Q96" s="7"/>
      <c r="R96" s="7"/>
      <c r="S96" s="7"/>
      <c r="T96" s="7"/>
      <c r="U96" s="7"/>
      <c r="V96" s="12"/>
      <c r="W96" s="7"/>
      <c r="X96" s="7"/>
      <c r="Y96" s="13" t="s">
        <v>42</v>
      </c>
      <c r="Z96" s="14" t="s">
        <v>37</v>
      </c>
    </row>
    <row r="97" spans="1:26" s="47" customFormat="1" ht="63" x14ac:dyDescent="0.25">
      <c r="A97" s="14">
        <f t="shared" si="4"/>
        <v>92</v>
      </c>
      <c r="B97" s="44" t="s">
        <v>154</v>
      </c>
      <c r="C97" s="8" t="s">
        <v>155</v>
      </c>
      <c r="D97" s="10">
        <v>70882762</v>
      </c>
      <c r="E97" s="10">
        <v>116700866</v>
      </c>
      <c r="F97" s="10">
        <v>600083659</v>
      </c>
      <c r="G97" s="8" t="s">
        <v>382</v>
      </c>
      <c r="H97" s="7" t="s">
        <v>32</v>
      </c>
      <c r="I97" s="7" t="s">
        <v>31</v>
      </c>
      <c r="J97" s="7" t="s">
        <v>157</v>
      </c>
      <c r="K97" s="53" t="s">
        <v>390</v>
      </c>
      <c r="L97" s="17">
        <v>850000</v>
      </c>
      <c r="M97" s="99">
        <f t="shared" si="5"/>
        <v>722500</v>
      </c>
      <c r="N97" s="100">
        <v>45444</v>
      </c>
      <c r="O97" s="100">
        <v>45505</v>
      </c>
      <c r="P97" s="7"/>
      <c r="Q97" s="7"/>
      <c r="R97" s="7"/>
      <c r="S97" s="7"/>
      <c r="T97" s="7"/>
      <c r="U97" s="7"/>
      <c r="V97" s="12"/>
      <c r="W97" s="12" t="s">
        <v>287</v>
      </c>
      <c r="X97" s="7"/>
      <c r="Y97" s="13" t="s">
        <v>42</v>
      </c>
      <c r="Z97" s="14" t="s">
        <v>37</v>
      </c>
    </row>
    <row r="98" spans="1:26" s="47" customFormat="1" ht="63" x14ac:dyDescent="0.25">
      <c r="A98" s="14">
        <f t="shared" si="4"/>
        <v>93</v>
      </c>
      <c r="B98" s="44" t="s">
        <v>154</v>
      </c>
      <c r="C98" s="8" t="s">
        <v>155</v>
      </c>
      <c r="D98" s="10">
        <v>70882762</v>
      </c>
      <c r="E98" s="10">
        <v>116700866</v>
      </c>
      <c r="F98" s="10">
        <v>600083659</v>
      </c>
      <c r="G98" s="8" t="s">
        <v>383</v>
      </c>
      <c r="H98" s="7" t="s">
        <v>32</v>
      </c>
      <c r="I98" s="7" t="s">
        <v>31</v>
      </c>
      <c r="J98" s="7" t="s">
        <v>157</v>
      </c>
      <c r="K98" s="53" t="s">
        <v>391</v>
      </c>
      <c r="L98" s="17">
        <v>1300000</v>
      </c>
      <c r="M98" s="99">
        <f t="shared" si="5"/>
        <v>1105000</v>
      </c>
      <c r="N98" s="100">
        <v>45839</v>
      </c>
      <c r="O98" s="100">
        <v>45839</v>
      </c>
      <c r="P98" s="7"/>
      <c r="Q98" s="7"/>
      <c r="R98" s="7"/>
      <c r="S98" s="7"/>
      <c r="T98" s="7"/>
      <c r="U98" s="7"/>
      <c r="V98" s="12" t="s">
        <v>287</v>
      </c>
      <c r="W98" s="7"/>
      <c r="X98" s="7"/>
      <c r="Y98" s="13" t="s">
        <v>42</v>
      </c>
      <c r="Z98" s="14" t="s">
        <v>37</v>
      </c>
    </row>
    <row r="99" spans="1:26" s="47" customFormat="1" ht="63" x14ac:dyDescent="0.25">
      <c r="A99" s="14">
        <f t="shared" si="4"/>
        <v>94</v>
      </c>
      <c r="B99" s="44" t="s">
        <v>154</v>
      </c>
      <c r="C99" s="8" t="s">
        <v>155</v>
      </c>
      <c r="D99" s="10">
        <v>70882762</v>
      </c>
      <c r="E99" s="10">
        <v>116700866</v>
      </c>
      <c r="F99" s="10">
        <v>600083659</v>
      </c>
      <c r="G99" s="8" t="s">
        <v>384</v>
      </c>
      <c r="H99" s="7" t="s">
        <v>32</v>
      </c>
      <c r="I99" s="7" t="s">
        <v>31</v>
      </c>
      <c r="J99" s="7" t="s">
        <v>157</v>
      </c>
      <c r="K99" s="53" t="s">
        <v>392</v>
      </c>
      <c r="L99" s="17">
        <v>450000</v>
      </c>
      <c r="M99" s="99">
        <f t="shared" si="5"/>
        <v>382500</v>
      </c>
      <c r="N99" s="100">
        <v>45505</v>
      </c>
      <c r="O99" s="100">
        <v>45536</v>
      </c>
      <c r="P99" s="7"/>
      <c r="Q99" s="7"/>
      <c r="R99" s="7"/>
      <c r="S99" s="7"/>
      <c r="T99" s="7"/>
      <c r="U99" s="7"/>
      <c r="V99" s="12" t="s">
        <v>287</v>
      </c>
      <c r="W99" s="7"/>
      <c r="X99" s="7"/>
      <c r="Y99" s="13" t="s">
        <v>42</v>
      </c>
      <c r="Z99" s="14" t="s">
        <v>37</v>
      </c>
    </row>
    <row r="100" spans="1:26" s="47" customFormat="1" ht="63" x14ac:dyDescent="0.25">
      <c r="A100" s="14">
        <f t="shared" si="4"/>
        <v>95</v>
      </c>
      <c r="B100" s="44" t="s">
        <v>154</v>
      </c>
      <c r="C100" s="8" t="s">
        <v>155</v>
      </c>
      <c r="D100" s="10">
        <v>70882762</v>
      </c>
      <c r="E100" s="10">
        <v>116700866</v>
      </c>
      <c r="F100" s="10">
        <v>600083659</v>
      </c>
      <c r="G100" s="8" t="s">
        <v>385</v>
      </c>
      <c r="H100" s="7" t="s">
        <v>32</v>
      </c>
      <c r="I100" s="7" t="s">
        <v>31</v>
      </c>
      <c r="J100" s="7" t="s">
        <v>157</v>
      </c>
      <c r="K100" s="53" t="s">
        <v>393</v>
      </c>
      <c r="L100" s="17">
        <v>1950000</v>
      </c>
      <c r="M100" s="99">
        <f t="shared" si="5"/>
        <v>1657500</v>
      </c>
      <c r="N100" s="100">
        <v>45108</v>
      </c>
      <c r="O100" s="100">
        <v>45170</v>
      </c>
      <c r="P100" s="7"/>
      <c r="Q100" s="7"/>
      <c r="R100" s="7"/>
      <c r="S100" s="7"/>
      <c r="T100" s="7"/>
      <c r="U100" s="7"/>
      <c r="V100" s="12" t="s">
        <v>287</v>
      </c>
      <c r="W100" s="7"/>
      <c r="X100" s="7"/>
      <c r="Y100" s="13" t="s">
        <v>42</v>
      </c>
      <c r="Z100" s="14" t="s">
        <v>37</v>
      </c>
    </row>
    <row r="101" spans="1:26" s="47" customFormat="1" ht="15" customHeight="1" x14ac:dyDescent="0.25">
      <c r="A101" s="14"/>
      <c r="B101" s="55"/>
      <c r="C101" s="8"/>
      <c r="D101" s="10"/>
      <c r="E101" s="10"/>
      <c r="F101" s="10"/>
      <c r="G101" s="8"/>
      <c r="H101" s="7"/>
      <c r="I101" s="7"/>
      <c r="J101" s="7"/>
      <c r="K101" s="53"/>
      <c r="L101" s="17"/>
      <c r="M101" s="7"/>
      <c r="N101" s="27"/>
      <c r="O101" s="27"/>
      <c r="P101" s="25"/>
      <c r="Q101" s="7"/>
      <c r="R101" s="7"/>
      <c r="S101" s="7"/>
      <c r="T101" s="7"/>
      <c r="U101" s="7"/>
      <c r="V101" s="12"/>
      <c r="W101" s="7"/>
      <c r="X101" s="7"/>
      <c r="Y101" s="13"/>
      <c r="Z101" s="14"/>
    </row>
    <row r="102" spans="1:26" s="47" customFormat="1" ht="15" customHeight="1" x14ac:dyDescent="0.25">
      <c r="A102" s="154" t="s">
        <v>225</v>
      </c>
      <c r="B102" s="155"/>
      <c r="C102" s="155"/>
      <c r="D102" s="155"/>
      <c r="E102" s="155"/>
      <c r="F102" s="155"/>
      <c r="G102" s="155"/>
      <c r="H102" s="155"/>
      <c r="I102" s="155"/>
      <c r="J102" s="156"/>
      <c r="K102" s="53"/>
      <c r="L102" s="17"/>
      <c r="M102" s="7"/>
      <c r="N102" s="11"/>
      <c r="O102" s="11"/>
      <c r="P102" s="7"/>
      <c r="Q102" s="7"/>
      <c r="R102" s="7"/>
      <c r="S102" s="7"/>
      <c r="T102" s="7"/>
      <c r="U102" s="7"/>
      <c r="V102" s="12"/>
      <c r="W102" s="7"/>
      <c r="X102" s="7"/>
      <c r="Y102" s="13"/>
      <c r="Z102" s="14"/>
    </row>
    <row r="103" spans="1:26" s="47" customFormat="1" ht="15" customHeight="1" x14ac:dyDescent="0.25">
      <c r="A103" s="154" t="s">
        <v>226</v>
      </c>
      <c r="B103" s="155"/>
      <c r="C103" s="155"/>
      <c r="D103" s="155"/>
      <c r="E103" s="155"/>
      <c r="F103" s="155"/>
      <c r="G103" s="155"/>
      <c r="H103" s="155"/>
      <c r="I103" s="155"/>
      <c r="J103" s="156"/>
      <c r="K103" s="53"/>
      <c r="L103" s="17"/>
      <c r="M103" s="7"/>
      <c r="N103" s="11"/>
      <c r="O103" s="11"/>
      <c r="P103" s="7"/>
      <c r="Q103" s="7"/>
      <c r="R103" s="7"/>
      <c r="S103" s="7"/>
      <c r="T103" s="7"/>
      <c r="U103" s="7"/>
      <c r="V103" s="12"/>
      <c r="W103" s="7"/>
      <c r="X103" s="7"/>
      <c r="Y103" s="13"/>
      <c r="Z103" s="14"/>
    </row>
    <row r="104" spans="1:26" s="6" customFormat="1" x14ac:dyDescent="0.35">
      <c r="A104" s="154" t="s">
        <v>365</v>
      </c>
      <c r="B104" s="155"/>
      <c r="C104" s="155"/>
      <c r="D104" s="155"/>
      <c r="E104" s="155"/>
      <c r="F104" s="155"/>
      <c r="G104" s="155"/>
      <c r="H104" s="155"/>
      <c r="I104" s="155"/>
      <c r="J104" s="156"/>
    </row>
    <row r="105" spans="1:26" s="6" customFormat="1" x14ac:dyDescent="0.35">
      <c r="A105" s="154" t="s">
        <v>421</v>
      </c>
      <c r="B105" s="155"/>
      <c r="C105" s="155"/>
      <c r="D105" s="155"/>
      <c r="E105" s="155"/>
      <c r="F105" s="155"/>
      <c r="G105" s="155"/>
      <c r="H105" s="155"/>
      <c r="I105" s="155"/>
      <c r="J105" s="156"/>
    </row>
    <row r="106" spans="1:26" x14ac:dyDescent="0.35">
      <c r="A106" s="153" t="s">
        <v>298</v>
      </c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</row>
    <row r="107" spans="1:26" s="2" customFormat="1" x14ac:dyDescent="0.35">
      <c r="B107" s="43"/>
    </row>
    <row r="108" spans="1:26" s="5" customFormat="1" x14ac:dyDescent="0.35">
      <c r="A108" s="6"/>
      <c r="B108" s="42"/>
      <c r="C108" s="6"/>
      <c r="D108" s="6"/>
      <c r="E108" s="6"/>
      <c r="F108" s="6"/>
      <c r="G108" s="6"/>
      <c r="H108" s="6"/>
      <c r="I108" s="2"/>
    </row>
  </sheetData>
  <mergeCells count="34">
    <mergeCell ref="A106:O106"/>
    <mergeCell ref="A102:J102"/>
    <mergeCell ref="A103:J103"/>
    <mergeCell ref="A104:J104"/>
    <mergeCell ref="M3:M4"/>
    <mergeCell ref="N3:N4"/>
    <mergeCell ref="O3:O4"/>
    <mergeCell ref="A105:J105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31" workbookViewId="0">
      <selection activeCell="H27" sqref="H27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3" width="9.36328125" style="1"/>
    <col min="4" max="4" width="9.7265625" style="1" bestFit="1" customWidth="1"/>
    <col min="5" max="6" width="9.36328125" style="1"/>
    <col min="7" max="7" width="21" style="1" customWidth="1"/>
    <col min="8" max="9" width="12.90625" style="1" customWidth="1"/>
    <col min="10" max="10" width="11.6328125" style="1" customWidth="1"/>
    <col min="11" max="11" width="39.453125" style="1" customWidth="1"/>
    <col min="12" max="12" width="14.81640625" style="1" bestFit="1" customWidth="1"/>
    <col min="13" max="13" width="10.36328125" style="1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19" ht="18.5" x14ac:dyDescent="0.45">
      <c r="A1" s="165" t="s">
        <v>239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</row>
    <row r="2" spans="1:19" ht="27.25" customHeight="1" x14ac:dyDescent="0.35">
      <c r="A2" s="168" t="s">
        <v>5</v>
      </c>
      <c r="B2" s="168" t="s">
        <v>6</v>
      </c>
      <c r="C2" s="168"/>
      <c r="D2" s="168"/>
      <c r="E2" s="168"/>
      <c r="F2" s="168"/>
      <c r="G2" s="168" t="s">
        <v>7</v>
      </c>
      <c r="H2" s="161" t="s">
        <v>240</v>
      </c>
      <c r="I2" s="169" t="s">
        <v>27</v>
      </c>
      <c r="J2" s="168" t="s">
        <v>8</v>
      </c>
      <c r="K2" s="168" t="s">
        <v>9</v>
      </c>
      <c r="L2" s="170" t="s">
        <v>241</v>
      </c>
      <c r="M2" s="170"/>
      <c r="N2" s="162" t="s">
        <v>242</v>
      </c>
      <c r="O2" s="162"/>
      <c r="P2" s="161" t="s">
        <v>243</v>
      </c>
      <c r="Q2" s="161"/>
      <c r="R2" s="162" t="s">
        <v>10</v>
      </c>
      <c r="S2" s="162"/>
    </row>
    <row r="3" spans="1:19" ht="104" x14ac:dyDescent="0.35">
      <c r="A3" s="168"/>
      <c r="B3" s="58" t="s">
        <v>11</v>
      </c>
      <c r="C3" s="58" t="s">
        <v>12</v>
      </c>
      <c r="D3" s="58" t="s">
        <v>13</v>
      </c>
      <c r="E3" s="58" t="s">
        <v>14</v>
      </c>
      <c r="F3" s="58" t="s">
        <v>15</v>
      </c>
      <c r="G3" s="168"/>
      <c r="H3" s="161"/>
      <c r="I3" s="169"/>
      <c r="J3" s="168"/>
      <c r="K3" s="168"/>
      <c r="L3" s="59" t="s">
        <v>16</v>
      </c>
      <c r="M3" s="59" t="s">
        <v>244</v>
      </c>
      <c r="N3" s="60" t="s">
        <v>17</v>
      </c>
      <c r="O3" s="60" t="s">
        <v>18</v>
      </c>
      <c r="P3" s="61" t="s">
        <v>245</v>
      </c>
      <c r="Q3" s="61" t="s">
        <v>246</v>
      </c>
      <c r="R3" s="60" t="s">
        <v>19</v>
      </c>
      <c r="S3" s="60" t="s">
        <v>20</v>
      </c>
    </row>
    <row r="4" spans="1:19" ht="53.5" x14ac:dyDescent="0.35">
      <c r="A4" s="14" t="s">
        <v>285</v>
      </c>
      <c r="B4" s="32" t="s">
        <v>47</v>
      </c>
      <c r="C4" s="8" t="s">
        <v>48</v>
      </c>
      <c r="D4" s="10">
        <v>70838976</v>
      </c>
      <c r="E4" s="7">
        <v>116701153</v>
      </c>
      <c r="F4" s="7">
        <v>600083845</v>
      </c>
      <c r="G4" s="8" t="s">
        <v>247</v>
      </c>
      <c r="H4" s="7" t="s">
        <v>32</v>
      </c>
      <c r="I4" s="7" t="s">
        <v>31</v>
      </c>
      <c r="J4" s="7" t="s">
        <v>50</v>
      </c>
      <c r="K4" s="8" t="s">
        <v>248</v>
      </c>
      <c r="L4" s="17">
        <v>1500000</v>
      </c>
      <c r="M4" s="68">
        <f>L4/100*85</f>
        <v>1275000</v>
      </c>
      <c r="N4" s="11">
        <v>44470</v>
      </c>
      <c r="O4" s="11">
        <v>45992</v>
      </c>
      <c r="P4" s="62"/>
      <c r="Q4" s="62"/>
      <c r="R4" s="13" t="s">
        <v>42</v>
      </c>
      <c r="S4" s="12" t="s">
        <v>37</v>
      </c>
    </row>
    <row r="5" spans="1:19" ht="53.5" x14ac:dyDescent="0.35">
      <c r="A5" s="14" t="s">
        <v>286</v>
      </c>
      <c r="B5" s="32" t="s">
        <v>47</v>
      </c>
      <c r="C5" s="8" t="s">
        <v>48</v>
      </c>
      <c r="D5" s="10">
        <v>70838976</v>
      </c>
      <c r="E5" s="7">
        <v>116701153</v>
      </c>
      <c r="F5" s="7">
        <v>600083845</v>
      </c>
      <c r="G5" s="8" t="s">
        <v>249</v>
      </c>
      <c r="H5" s="7" t="s">
        <v>32</v>
      </c>
      <c r="I5" s="7" t="s">
        <v>31</v>
      </c>
      <c r="J5" s="7" t="s">
        <v>50</v>
      </c>
      <c r="K5" s="7" t="s">
        <v>250</v>
      </c>
      <c r="L5" s="17">
        <v>2000000</v>
      </c>
      <c r="M5" s="68">
        <f t="shared" ref="M5:M32" si="0">L5/100*85</f>
        <v>1700000</v>
      </c>
      <c r="N5" s="11">
        <v>44470</v>
      </c>
      <c r="O5" s="11">
        <v>45992</v>
      </c>
      <c r="P5" s="62"/>
      <c r="Q5" s="62"/>
      <c r="R5" s="13" t="s">
        <v>42</v>
      </c>
      <c r="S5" s="12" t="s">
        <v>37</v>
      </c>
    </row>
    <row r="6" spans="1:19" ht="53.5" x14ac:dyDescent="0.35">
      <c r="A6" s="14" t="s">
        <v>288</v>
      </c>
      <c r="B6" s="32" t="s">
        <v>47</v>
      </c>
      <c r="C6" s="8" t="s">
        <v>48</v>
      </c>
      <c r="D6" s="10">
        <v>70838976</v>
      </c>
      <c r="E6" s="7">
        <v>116701153</v>
      </c>
      <c r="F6" s="7">
        <v>600083845</v>
      </c>
      <c r="G6" s="8" t="s">
        <v>251</v>
      </c>
      <c r="H6" s="7" t="s">
        <v>32</v>
      </c>
      <c r="I6" s="7" t="s">
        <v>31</v>
      </c>
      <c r="J6" s="7" t="s">
        <v>50</v>
      </c>
      <c r="K6" s="7" t="s">
        <v>252</v>
      </c>
      <c r="L6" s="17">
        <v>3000000</v>
      </c>
      <c r="M6" s="68">
        <f t="shared" si="0"/>
        <v>2550000</v>
      </c>
      <c r="N6" s="11">
        <v>44470</v>
      </c>
      <c r="O6" s="11">
        <v>45992</v>
      </c>
      <c r="P6" s="62"/>
      <c r="Q6" s="62"/>
      <c r="R6" s="13" t="s">
        <v>42</v>
      </c>
      <c r="S6" s="12" t="s">
        <v>37</v>
      </c>
    </row>
    <row r="7" spans="1:19" ht="53.5" x14ac:dyDescent="0.35">
      <c r="A7" s="14" t="s">
        <v>289</v>
      </c>
      <c r="B7" s="32" t="s">
        <v>47</v>
      </c>
      <c r="C7" s="8" t="s">
        <v>48</v>
      </c>
      <c r="D7" s="10">
        <v>70838976</v>
      </c>
      <c r="E7" s="7">
        <v>116701153</v>
      </c>
      <c r="F7" s="7">
        <v>600083845</v>
      </c>
      <c r="G7" s="8" t="s">
        <v>236</v>
      </c>
      <c r="H7" s="7" t="s">
        <v>32</v>
      </c>
      <c r="I7" s="7" t="s">
        <v>31</v>
      </c>
      <c r="J7" s="7" t="s">
        <v>50</v>
      </c>
      <c r="K7" s="53" t="s">
        <v>178</v>
      </c>
      <c r="L7" s="17">
        <v>3000000</v>
      </c>
      <c r="M7" s="68">
        <f t="shared" si="0"/>
        <v>2550000</v>
      </c>
      <c r="N7" s="11">
        <v>44562</v>
      </c>
      <c r="O7" s="11">
        <v>45992</v>
      </c>
      <c r="P7" s="62"/>
      <c r="Q7" s="62"/>
      <c r="R7" s="13" t="s">
        <v>42</v>
      </c>
      <c r="S7" s="12" t="s">
        <v>37</v>
      </c>
    </row>
    <row r="8" spans="1:19" ht="53.5" x14ac:dyDescent="0.35">
      <c r="A8" s="14" t="s">
        <v>300</v>
      </c>
      <c r="B8" s="33" t="s">
        <v>59</v>
      </c>
      <c r="C8" s="8" t="s">
        <v>60</v>
      </c>
      <c r="D8" s="10">
        <v>70880298</v>
      </c>
      <c r="E8" s="10">
        <v>116701757</v>
      </c>
      <c r="F8" s="10">
        <v>600083896</v>
      </c>
      <c r="G8" s="8" t="s">
        <v>253</v>
      </c>
      <c r="H8" s="7" t="s">
        <v>32</v>
      </c>
      <c r="I8" s="7" t="s">
        <v>31</v>
      </c>
      <c r="J8" s="7" t="s">
        <v>62</v>
      </c>
      <c r="K8" s="7" t="s">
        <v>253</v>
      </c>
      <c r="L8" s="17">
        <v>500000</v>
      </c>
      <c r="M8" s="68">
        <f t="shared" si="0"/>
        <v>425000</v>
      </c>
      <c r="N8" s="11">
        <v>44470</v>
      </c>
      <c r="O8" s="11">
        <v>45992</v>
      </c>
      <c r="P8" s="62"/>
      <c r="Q8" s="62"/>
      <c r="R8" s="13" t="s">
        <v>42</v>
      </c>
      <c r="S8" s="12" t="s">
        <v>37</v>
      </c>
    </row>
    <row r="9" spans="1:19" ht="53.5" x14ac:dyDescent="0.35">
      <c r="A9" s="14" t="s">
        <v>343</v>
      </c>
      <c r="B9" s="33" t="s">
        <v>59</v>
      </c>
      <c r="C9" s="8" t="s">
        <v>60</v>
      </c>
      <c r="D9" s="10">
        <v>70880298</v>
      </c>
      <c r="E9" s="10">
        <v>116701757</v>
      </c>
      <c r="F9" s="10">
        <v>600083896</v>
      </c>
      <c r="G9" s="53" t="s">
        <v>254</v>
      </c>
      <c r="H9" s="7" t="s">
        <v>32</v>
      </c>
      <c r="I9" s="7" t="s">
        <v>31</v>
      </c>
      <c r="J9" s="7" t="s">
        <v>62</v>
      </c>
      <c r="K9" s="63" t="s">
        <v>255</v>
      </c>
      <c r="L9" s="18">
        <v>5000000</v>
      </c>
      <c r="M9" s="68">
        <f t="shared" si="0"/>
        <v>4250000</v>
      </c>
      <c r="N9" s="11">
        <v>44470</v>
      </c>
      <c r="O9" s="11">
        <v>45992</v>
      </c>
      <c r="P9" s="70" t="s">
        <v>287</v>
      </c>
      <c r="Q9" s="62"/>
      <c r="R9" s="15" t="s">
        <v>42</v>
      </c>
      <c r="S9" s="64" t="s">
        <v>37</v>
      </c>
    </row>
    <row r="10" spans="1:19" ht="53.5" x14ac:dyDescent="0.35">
      <c r="A10" s="14" t="s">
        <v>344</v>
      </c>
      <c r="B10" s="33" t="s">
        <v>59</v>
      </c>
      <c r="C10" s="8" t="s">
        <v>60</v>
      </c>
      <c r="D10" s="10">
        <v>70880298</v>
      </c>
      <c r="E10" s="10">
        <v>116701757</v>
      </c>
      <c r="F10" s="10">
        <v>600083896</v>
      </c>
      <c r="G10" s="53" t="s">
        <v>256</v>
      </c>
      <c r="H10" s="7" t="s">
        <v>32</v>
      </c>
      <c r="I10" s="7" t="s">
        <v>31</v>
      </c>
      <c r="J10" s="7" t="s">
        <v>62</v>
      </c>
      <c r="K10" s="63" t="s">
        <v>250</v>
      </c>
      <c r="L10" s="18">
        <v>150000</v>
      </c>
      <c r="M10" s="68">
        <f t="shared" si="0"/>
        <v>127500</v>
      </c>
      <c r="N10" s="11">
        <v>44470</v>
      </c>
      <c r="O10" s="11">
        <v>45992</v>
      </c>
      <c r="P10" s="62"/>
      <c r="Q10" s="62"/>
      <c r="R10" s="15" t="s">
        <v>42</v>
      </c>
      <c r="S10" s="64" t="s">
        <v>37</v>
      </c>
    </row>
    <row r="11" spans="1:19" ht="43" x14ac:dyDescent="0.35">
      <c r="A11" s="14" t="s">
        <v>345</v>
      </c>
      <c r="B11" s="8" t="s">
        <v>257</v>
      </c>
      <c r="C11" s="53" t="s">
        <v>108</v>
      </c>
      <c r="D11" s="10">
        <v>70947694</v>
      </c>
      <c r="E11" s="10">
        <v>116700297</v>
      </c>
      <c r="F11" s="10">
        <v>600083632</v>
      </c>
      <c r="G11" s="53" t="s">
        <v>258</v>
      </c>
      <c r="H11" s="7" t="s">
        <v>32</v>
      </c>
      <c r="I11" s="7" t="s">
        <v>31</v>
      </c>
      <c r="J11" s="63" t="s">
        <v>31</v>
      </c>
      <c r="K11" s="53" t="s">
        <v>259</v>
      </c>
      <c r="L11" s="18">
        <v>6000000</v>
      </c>
      <c r="M11" s="68">
        <f t="shared" si="0"/>
        <v>5100000</v>
      </c>
      <c r="N11" s="11">
        <v>44470</v>
      </c>
      <c r="O11" s="11">
        <v>45992</v>
      </c>
      <c r="P11" s="62"/>
      <c r="Q11" s="62"/>
      <c r="R11" s="15" t="s">
        <v>42</v>
      </c>
      <c r="S11" s="64" t="s">
        <v>37</v>
      </c>
    </row>
    <row r="12" spans="1:19" ht="43" x14ac:dyDescent="0.35">
      <c r="A12" s="14" t="s">
        <v>346</v>
      </c>
      <c r="B12" s="8" t="s">
        <v>257</v>
      </c>
      <c r="C12" s="53" t="s">
        <v>108</v>
      </c>
      <c r="D12" s="10">
        <v>70947694</v>
      </c>
      <c r="E12" s="10">
        <v>116700297</v>
      </c>
      <c r="F12" s="10">
        <v>600083632</v>
      </c>
      <c r="G12" s="53" t="s">
        <v>260</v>
      </c>
      <c r="H12" s="7" t="s">
        <v>32</v>
      </c>
      <c r="I12" s="7" t="s">
        <v>31</v>
      </c>
      <c r="J12" s="63" t="s">
        <v>31</v>
      </c>
      <c r="K12" s="53" t="s">
        <v>261</v>
      </c>
      <c r="L12" s="18">
        <v>6000000</v>
      </c>
      <c r="M12" s="68">
        <f t="shared" si="0"/>
        <v>5100000</v>
      </c>
      <c r="N12" s="11">
        <v>44470</v>
      </c>
      <c r="O12" s="11">
        <v>45992</v>
      </c>
      <c r="P12" s="62"/>
      <c r="Q12" s="62"/>
      <c r="R12" s="15" t="s">
        <v>262</v>
      </c>
      <c r="S12" s="64" t="s">
        <v>37</v>
      </c>
    </row>
    <row r="13" spans="1:19" ht="43" x14ac:dyDescent="0.35">
      <c r="A13" s="14" t="s">
        <v>347</v>
      </c>
      <c r="B13" s="8" t="s">
        <v>257</v>
      </c>
      <c r="C13" s="53" t="s">
        <v>108</v>
      </c>
      <c r="D13" s="10">
        <v>70947694</v>
      </c>
      <c r="E13" s="10">
        <v>116700297</v>
      </c>
      <c r="F13" s="10">
        <v>600083632</v>
      </c>
      <c r="G13" s="53" t="s">
        <v>263</v>
      </c>
      <c r="H13" s="7" t="s">
        <v>32</v>
      </c>
      <c r="I13" s="7" t="s">
        <v>31</v>
      </c>
      <c r="J13" s="63" t="s">
        <v>31</v>
      </c>
      <c r="K13" s="8" t="s">
        <v>264</v>
      </c>
      <c r="L13" s="18">
        <v>2700000</v>
      </c>
      <c r="M13" s="68">
        <f t="shared" si="0"/>
        <v>2295000</v>
      </c>
      <c r="N13" s="11">
        <v>44470</v>
      </c>
      <c r="O13" s="11">
        <v>45992</v>
      </c>
      <c r="P13" s="62"/>
      <c r="Q13" s="62"/>
      <c r="R13" s="15" t="s">
        <v>42</v>
      </c>
      <c r="S13" s="64" t="s">
        <v>37</v>
      </c>
    </row>
    <row r="14" spans="1:19" ht="116.5" x14ac:dyDescent="0.35">
      <c r="A14" s="14" t="s">
        <v>348</v>
      </c>
      <c r="B14" s="35" t="s">
        <v>35</v>
      </c>
      <c r="C14" s="8" t="s">
        <v>36</v>
      </c>
      <c r="D14" s="10">
        <v>62209051</v>
      </c>
      <c r="E14" s="7">
        <v>116700891</v>
      </c>
      <c r="F14" s="7">
        <v>600083829</v>
      </c>
      <c r="G14" s="53" t="s">
        <v>265</v>
      </c>
      <c r="H14" s="7" t="s">
        <v>32</v>
      </c>
      <c r="I14" s="7" t="s">
        <v>31</v>
      </c>
      <c r="J14" s="7" t="s">
        <v>33</v>
      </c>
      <c r="K14" s="53" t="s">
        <v>265</v>
      </c>
      <c r="L14" s="18">
        <v>1000000</v>
      </c>
      <c r="M14" s="68">
        <f t="shared" si="0"/>
        <v>850000</v>
      </c>
      <c r="N14" s="11">
        <v>44470</v>
      </c>
      <c r="O14" s="11">
        <v>45992</v>
      </c>
      <c r="P14" s="62"/>
      <c r="Q14" s="62"/>
      <c r="R14" s="15" t="s">
        <v>42</v>
      </c>
      <c r="S14" s="64" t="s">
        <v>37</v>
      </c>
    </row>
    <row r="15" spans="1:19" ht="116.5" x14ac:dyDescent="0.35">
      <c r="A15" s="14" t="s">
        <v>349</v>
      </c>
      <c r="B15" s="35" t="s">
        <v>35</v>
      </c>
      <c r="C15" s="8" t="s">
        <v>36</v>
      </c>
      <c r="D15" s="10">
        <v>62209051</v>
      </c>
      <c r="E15" s="7">
        <v>116700891</v>
      </c>
      <c r="F15" s="7">
        <v>600083829</v>
      </c>
      <c r="G15" s="53" t="s">
        <v>414</v>
      </c>
      <c r="H15" s="7" t="s">
        <v>32</v>
      </c>
      <c r="I15" s="7" t="s">
        <v>31</v>
      </c>
      <c r="J15" s="7" t="s">
        <v>33</v>
      </c>
      <c r="K15" s="8" t="s">
        <v>266</v>
      </c>
      <c r="L15" s="18" t="s">
        <v>267</v>
      </c>
      <c r="M15" s="68"/>
      <c r="N15" s="11">
        <v>44470</v>
      </c>
      <c r="O15" s="11">
        <v>45992</v>
      </c>
      <c r="P15" s="62"/>
      <c r="Q15" s="62"/>
      <c r="R15" s="15" t="s">
        <v>42</v>
      </c>
      <c r="S15" s="64" t="s">
        <v>37</v>
      </c>
    </row>
    <row r="16" spans="1:19" ht="116.5" x14ac:dyDescent="0.35">
      <c r="A16" s="14" t="s">
        <v>350</v>
      </c>
      <c r="B16" s="35" t="s">
        <v>35</v>
      </c>
      <c r="C16" s="8" t="s">
        <v>36</v>
      </c>
      <c r="D16" s="10">
        <v>62209051</v>
      </c>
      <c r="E16" s="7">
        <v>116700891</v>
      </c>
      <c r="F16" s="7">
        <v>600083829</v>
      </c>
      <c r="G16" s="53" t="s">
        <v>268</v>
      </c>
      <c r="H16" s="7" t="s">
        <v>32</v>
      </c>
      <c r="I16" s="7" t="s">
        <v>31</v>
      </c>
      <c r="J16" s="7" t="s">
        <v>33</v>
      </c>
      <c r="K16" s="8" t="s">
        <v>269</v>
      </c>
      <c r="L16" s="17">
        <v>4000000</v>
      </c>
      <c r="M16" s="68">
        <f t="shared" si="0"/>
        <v>3400000</v>
      </c>
      <c r="N16" s="11">
        <v>44562</v>
      </c>
      <c r="O16" s="11">
        <v>45627</v>
      </c>
      <c r="P16" s="62"/>
      <c r="Q16" s="62"/>
      <c r="R16" s="15" t="s">
        <v>290</v>
      </c>
      <c r="S16" s="64" t="s">
        <v>54</v>
      </c>
    </row>
    <row r="17" spans="1:19" ht="116.5" x14ac:dyDescent="0.35">
      <c r="A17" s="14" t="s">
        <v>351</v>
      </c>
      <c r="B17" s="35" t="s">
        <v>35</v>
      </c>
      <c r="C17" s="8" t="s">
        <v>36</v>
      </c>
      <c r="D17" s="10">
        <v>62209051</v>
      </c>
      <c r="E17" s="7">
        <v>116700891</v>
      </c>
      <c r="F17" s="7">
        <v>600083829</v>
      </c>
      <c r="G17" s="53" t="s">
        <v>415</v>
      </c>
      <c r="H17" s="7" t="s">
        <v>32</v>
      </c>
      <c r="I17" s="7" t="s">
        <v>31</v>
      </c>
      <c r="J17" s="7" t="s">
        <v>33</v>
      </c>
      <c r="K17" s="8" t="s">
        <v>270</v>
      </c>
      <c r="L17" s="65" t="s">
        <v>267</v>
      </c>
      <c r="M17" s="68"/>
      <c r="N17" s="11">
        <v>44835</v>
      </c>
      <c r="O17" s="11">
        <v>45627</v>
      </c>
      <c r="P17" s="62"/>
      <c r="Q17" s="62"/>
      <c r="R17" s="15" t="s">
        <v>42</v>
      </c>
      <c r="S17" s="64" t="s">
        <v>37</v>
      </c>
    </row>
    <row r="18" spans="1:19" ht="85" x14ac:dyDescent="0.35">
      <c r="A18" s="14" t="s">
        <v>352</v>
      </c>
      <c r="B18" s="37" t="s">
        <v>119</v>
      </c>
      <c r="C18" s="8" t="s">
        <v>108</v>
      </c>
      <c r="D18" s="7" t="s">
        <v>121</v>
      </c>
      <c r="E18" s="7">
        <v>116701307</v>
      </c>
      <c r="F18" s="8" t="s">
        <v>120</v>
      </c>
      <c r="G18" s="8" t="s">
        <v>271</v>
      </c>
      <c r="H18" s="7" t="s">
        <v>32</v>
      </c>
      <c r="I18" s="7" t="s">
        <v>31</v>
      </c>
      <c r="J18" s="7" t="s">
        <v>31</v>
      </c>
      <c r="K18" s="8" t="s">
        <v>272</v>
      </c>
      <c r="L18" s="18">
        <v>2500000</v>
      </c>
      <c r="M18" s="68">
        <f t="shared" si="0"/>
        <v>2125000</v>
      </c>
      <c r="N18" s="11">
        <v>44835</v>
      </c>
      <c r="O18" s="11">
        <v>45992</v>
      </c>
      <c r="P18" s="62"/>
      <c r="Q18" s="62"/>
      <c r="R18" s="15" t="s">
        <v>42</v>
      </c>
      <c r="S18" s="64" t="s">
        <v>37</v>
      </c>
    </row>
    <row r="19" spans="1:19" ht="85" x14ac:dyDescent="0.35">
      <c r="A19" s="14" t="s">
        <v>353</v>
      </c>
      <c r="B19" s="38" t="s">
        <v>131</v>
      </c>
      <c r="C19" s="8" t="s">
        <v>108</v>
      </c>
      <c r="D19" s="7" t="s">
        <v>132</v>
      </c>
      <c r="E19" s="10">
        <v>116701013</v>
      </c>
      <c r="F19" s="19">
        <v>600083934</v>
      </c>
      <c r="G19" s="8" t="s">
        <v>273</v>
      </c>
      <c r="H19" s="7" t="s">
        <v>32</v>
      </c>
      <c r="I19" s="7" t="s">
        <v>31</v>
      </c>
      <c r="J19" s="7" t="s">
        <v>31</v>
      </c>
      <c r="K19" s="8" t="s">
        <v>274</v>
      </c>
      <c r="L19" s="18">
        <v>900000</v>
      </c>
      <c r="M19" s="68">
        <f t="shared" si="0"/>
        <v>765000</v>
      </c>
      <c r="N19" s="11">
        <v>44835</v>
      </c>
      <c r="O19" s="11">
        <v>45992</v>
      </c>
      <c r="P19" s="62"/>
      <c r="Q19" s="62"/>
      <c r="R19" s="15" t="s">
        <v>42</v>
      </c>
      <c r="S19" s="64" t="s">
        <v>37</v>
      </c>
    </row>
    <row r="20" spans="1:19" ht="85" x14ac:dyDescent="0.35">
      <c r="A20" s="14" t="s">
        <v>354</v>
      </c>
      <c r="B20" s="38" t="s">
        <v>131</v>
      </c>
      <c r="C20" s="8" t="s">
        <v>108</v>
      </c>
      <c r="D20" s="7" t="s">
        <v>132</v>
      </c>
      <c r="E20" s="10">
        <v>116701013</v>
      </c>
      <c r="F20" s="19">
        <v>600083934</v>
      </c>
      <c r="G20" s="8" t="s">
        <v>275</v>
      </c>
      <c r="H20" s="7" t="s">
        <v>32</v>
      </c>
      <c r="I20" s="7" t="s">
        <v>31</v>
      </c>
      <c r="J20" s="7" t="s">
        <v>31</v>
      </c>
      <c r="K20" s="8" t="s">
        <v>276</v>
      </c>
      <c r="L20" s="18" t="s">
        <v>267</v>
      </c>
      <c r="M20" s="68"/>
      <c r="N20" s="11">
        <v>44835</v>
      </c>
      <c r="O20" s="11">
        <v>45992</v>
      </c>
      <c r="P20" s="62"/>
      <c r="Q20" s="62"/>
      <c r="R20" s="15" t="s">
        <v>42</v>
      </c>
      <c r="S20" s="64" t="s">
        <v>37</v>
      </c>
    </row>
    <row r="21" spans="1:19" ht="64" x14ac:dyDescent="0.35">
      <c r="A21" s="14" t="s">
        <v>355</v>
      </c>
      <c r="B21" s="40" t="s">
        <v>139</v>
      </c>
      <c r="C21" s="8" t="s">
        <v>140</v>
      </c>
      <c r="D21" s="10">
        <v>72743158</v>
      </c>
      <c r="E21" s="10">
        <v>116701668</v>
      </c>
      <c r="F21" s="10">
        <v>600083799</v>
      </c>
      <c r="G21" s="8" t="s">
        <v>293</v>
      </c>
      <c r="H21" s="7" t="s">
        <v>32</v>
      </c>
      <c r="I21" s="7" t="s">
        <v>31</v>
      </c>
      <c r="J21" s="7" t="s">
        <v>142</v>
      </c>
      <c r="K21" s="53" t="s">
        <v>296</v>
      </c>
      <c r="L21" s="18">
        <v>50000</v>
      </c>
      <c r="M21" s="18">
        <f t="shared" si="0"/>
        <v>42500</v>
      </c>
      <c r="N21" s="11">
        <v>44835</v>
      </c>
      <c r="O21" s="11">
        <v>45992</v>
      </c>
      <c r="P21" s="62"/>
      <c r="Q21" s="62"/>
      <c r="R21" s="15" t="s">
        <v>42</v>
      </c>
      <c r="S21" s="64" t="s">
        <v>37</v>
      </c>
    </row>
    <row r="22" spans="1:19" ht="64" x14ac:dyDescent="0.35">
      <c r="A22" s="14" t="s">
        <v>356</v>
      </c>
      <c r="B22" s="40" t="s">
        <v>139</v>
      </c>
      <c r="C22" s="8" t="s">
        <v>140</v>
      </c>
      <c r="D22" s="10">
        <v>72743158</v>
      </c>
      <c r="E22" s="10">
        <v>116701668</v>
      </c>
      <c r="F22" s="10">
        <v>600083799</v>
      </c>
      <c r="G22" s="8" t="s">
        <v>294</v>
      </c>
      <c r="H22" s="7" t="s">
        <v>32</v>
      </c>
      <c r="I22" s="7" t="s">
        <v>31</v>
      </c>
      <c r="J22" s="7" t="s">
        <v>142</v>
      </c>
      <c r="K22" s="53" t="s">
        <v>295</v>
      </c>
      <c r="L22" s="18">
        <v>80000</v>
      </c>
      <c r="M22" s="68">
        <f t="shared" si="0"/>
        <v>68000</v>
      </c>
      <c r="N22" s="11">
        <v>44835</v>
      </c>
      <c r="O22" s="11">
        <v>45992</v>
      </c>
      <c r="P22" s="62"/>
      <c r="Q22" s="62"/>
      <c r="R22" s="15" t="s">
        <v>42</v>
      </c>
      <c r="S22" s="64" t="s">
        <v>37</v>
      </c>
    </row>
    <row r="23" spans="1:19" ht="74.5" x14ac:dyDescent="0.35">
      <c r="A23" s="14" t="s">
        <v>357</v>
      </c>
      <c r="B23" s="41" t="s">
        <v>151</v>
      </c>
      <c r="C23" s="8" t="s">
        <v>108</v>
      </c>
      <c r="D23" s="10">
        <v>47324287</v>
      </c>
      <c r="E23" s="10">
        <v>116701277</v>
      </c>
      <c r="F23" s="10">
        <v>600083713</v>
      </c>
      <c r="G23" s="8" t="s">
        <v>277</v>
      </c>
      <c r="H23" s="7" t="s">
        <v>32</v>
      </c>
      <c r="I23" s="7" t="s">
        <v>31</v>
      </c>
      <c r="J23" s="7" t="s">
        <v>31</v>
      </c>
      <c r="K23" s="53" t="s">
        <v>278</v>
      </c>
      <c r="L23" s="18">
        <v>2300000</v>
      </c>
      <c r="M23" s="68">
        <f t="shared" si="0"/>
        <v>1955000</v>
      </c>
      <c r="N23" s="11">
        <v>44835</v>
      </c>
      <c r="O23" s="11">
        <v>45992</v>
      </c>
      <c r="P23" s="62"/>
      <c r="Q23" s="62"/>
      <c r="R23" s="15" t="s">
        <v>42</v>
      </c>
      <c r="S23" s="64" t="s">
        <v>37</v>
      </c>
    </row>
    <row r="24" spans="1:19" ht="74.5" x14ac:dyDescent="0.35">
      <c r="A24" s="14" t="s">
        <v>358</v>
      </c>
      <c r="B24" s="41" t="s">
        <v>151</v>
      </c>
      <c r="C24" s="8" t="s">
        <v>108</v>
      </c>
      <c r="D24" s="10">
        <v>47324287</v>
      </c>
      <c r="E24" s="10">
        <v>116701277</v>
      </c>
      <c r="F24" s="10">
        <v>600083713</v>
      </c>
      <c r="G24" s="8" t="s">
        <v>364</v>
      </c>
      <c r="H24" s="7" t="s">
        <v>32</v>
      </c>
      <c r="I24" s="7" t="s">
        <v>31</v>
      </c>
      <c r="J24" s="7" t="s">
        <v>31</v>
      </c>
      <c r="K24" s="53" t="s">
        <v>342</v>
      </c>
      <c r="L24" s="18">
        <v>9000000</v>
      </c>
      <c r="M24" s="68">
        <f t="shared" si="0"/>
        <v>7650000</v>
      </c>
      <c r="N24" s="11">
        <v>44835</v>
      </c>
      <c r="O24" s="11">
        <v>45992</v>
      </c>
      <c r="P24" s="62"/>
      <c r="Q24" s="62"/>
      <c r="R24" s="15" t="s">
        <v>42</v>
      </c>
      <c r="S24" s="64" t="s">
        <v>37</v>
      </c>
    </row>
    <row r="25" spans="1:19" ht="74.5" x14ac:dyDescent="0.35">
      <c r="A25" s="14" t="s">
        <v>359</v>
      </c>
      <c r="B25" s="41" t="s">
        <v>151</v>
      </c>
      <c r="C25" s="8" t="s">
        <v>108</v>
      </c>
      <c r="D25" s="10">
        <v>47324287</v>
      </c>
      <c r="E25" s="10">
        <v>116701277</v>
      </c>
      <c r="F25" s="10">
        <v>600083713</v>
      </c>
      <c r="G25" s="8" t="s">
        <v>363</v>
      </c>
      <c r="H25" s="7" t="s">
        <v>32</v>
      </c>
      <c r="I25" s="7" t="s">
        <v>31</v>
      </c>
      <c r="J25" s="7" t="s">
        <v>31</v>
      </c>
      <c r="K25" s="53" t="s">
        <v>362</v>
      </c>
      <c r="L25" s="18">
        <v>15000000</v>
      </c>
      <c r="M25" s="68">
        <f t="shared" si="0"/>
        <v>12750000</v>
      </c>
      <c r="N25" s="11">
        <v>44835</v>
      </c>
      <c r="O25" s="11">
        <v>45992</v>
      </c>
      <c r="P25" s="62"/>
      <c r="Q25" s="62"/>
      <c r="R25" s="15" t="s">
        <v>42</v>
      </c>
      <c r="S25" s="64" t="s">
        <v>37</v>
      </c>
    </row>
    <row r="26" spans="1:19" ht="74.5" x14ac:dyDescent="0.35">
      <c r="A26" s="14" t="s">
        <v>360</v>
      </c>
      <c r="B26" s="41" t="s">
        <v>151</v>
      </c>
      <c r="C26" s="8" t="s">
        <v>108</v>
      </c>
      <c r="D26" s="10">
        <v>47324287</v>
      </c>
      <c r="E26" s="10">
        <v>116701277</v>
      </c>
      <c r="F26" s="10">
        <v>600083713</v>
      </c>
      <c r="G26" s="8" t="s">
        <v>279</v>
      </c>
      <c r="H26" s="7" t="s">
        <v>32</v>
      </c>
      <c r="I26" s="7" t="s">
        <v>31</v>
      </c>
      <c r="J26" s="7" t="s">
        <v>31</v>
      </c>
      <c r="K26" s="53" t="s">
        <v>280</v>
      </c>
      <c r="L26" s="18">
        <v>2000000</v>
      </c>
      <c r="M26" s="68">
        <f t="shared" si="0"/>
        <v>1700000</v>
      </c>
      <c r="N26" s="11">
        <v>44835</v>
      </c>
      <c r="O26" s="11">
        <v>45992</v>
      </c>
      <c r="P26" s="62"/>
      <c r="Q26" s="62"/>
      <c r="R26" s="15" t="s">
        <v>42</v>
      </c>
      <c r="S26" s="64" t="s">
        <v>37</v>
      </c>
    </row>
    <row r="27" spans="1:19" ht="85" x14ac:dyDescent="0.35">
      <c r="A27" s="14" t="s">
        <v>361</v>
      </c>
      <c r="B27" s="44" t="s">
        <v>154</v>
      </c>
      <c r="C27" s="8" t="s">
        <v>155</v>
      </c>
      <c r="D27" s="10">
        <v>70882762</v>
      </c>
      <c r="E27" s="10">
        <v>116700866</v>
      </c>
      <c r="F27" s="10">
        <v>600083659</v>
      </c>
      <c r="G27" s="8" t="s">
        <v>281</v>
      </c>
      <c r="H27" s="7" t="s">
        <v>32</v>
      </c>
      <c r="I27" s="7" t="s">
        <v>31</v>
      </c>
      <c r="J27" s="102" t="s">
        <v>157</v>
      </c>
      <c r="K27" s="53" t="s">
        <v>282</v>
      </c>
      <c r="L27" s="20">
        <v>500000</v>
      </c>
      <c r="M27" s="68">
        <f t="shared" si="0"/>
        <v>425000</v>
      </c>
      <c r="N27" s="11">
        <v>44835</v>
      </c>
      <c r="O27" s="11">
        <v>45992</v>
      </c>
      <c r="P27" s="62"/>
      <c r="Q27" s="62"/>
      <c r="R27" s="15" t="s">
        <v>42</v>
      </c>
      <c r="S27" s="64" t="s">
        <v>37</v>
      </c>
    </row>
    <row r="28" spans="1:19" ht="85" x14ac:dyDescent="0.35">
      <c r="A28" s="14" t="s">
        <v>400</v>
      </c>
      <c r="B28" s="44" t="s">
        <v>154</v>
      </c>
      <c r="C28" s="8" t="s">
        <v>155</v>
      </c>
      <c r="D28" s="10">
        <v>70882762</v>
      </c>
      <c r="E28" s="10">
        <v>116700866</v>
      </c>
      <c r="F28" s="10">
        <v>600083659</v>
      </c>
      <c r="G28" s="8" t="s">
        <v>283</v>
      </c>
      <c r="H28" s="7" t="s">
        <v>32</v>
      </c>
      <c r="I28" s="7" t="s">
        <v>31</v>
      </c>
      <c r="J28" s="102" t="s">
        <v>157</v>
      </c>
      <c r="K28" s="53" t="s">
        <v>284</v>
      </c>
      <c r="L28" s="20" t="s">
        <v>267</v>
      </c>
      <c r="M28" s="68"/>
      <c r="N28" s="11">
        <v>44835</v>
      </c>
      <c r="O28" s="11">
        <v>45992</v>
      </c>
      <c r="P28" s="62"/>
      <c r="Q28" s="62"/>
      <c r="R28" s="15" t="s">
        <v>42</v>
      </c>
      <c r="S28" s="64" t="s">
        <v>37</v>
      </c>
    </row>
    <row r="29" spans="1:19" ht="85" x14ac:dyDescent="0.35">
      <c r="A29" s="14" t="s">
        <v>401</v>
      </c>
      <c r="B29" s="44" t="s">
        <v>154</v>
      </c>
      <c r="C29" s="8" t="s">
        <v>155</v>
      </c>
      <c r="D29" s="10">
        <v>70882762</v>
      </c>
      <c r="E29" s="10">
        <v>116700866</v>
      </c>
      <c r="F29" s="10">
        <v>600083659</v>
      </c>
      <c r="G29" s="101" t="s">
        <v>397</v>
      </c>
      <c r="H29" s="7" t="s">
        <v>32</v>
      </c>
      <c r="I29" s="7" t="s">
        <v>31</v>
      </c>
      <c r="J29" s="102" t="s">
        <v>157</v>
      </c>
      <c r="K29" s="101" t="s">
        <v>394</v>
      </c>
      <c r="L29" s="20">
        <v>1830000</v>
      </c>
      <c r="M29" s="68">
        <f t="shared" si="0"/>
        <v>1555500</v>
      </c>
      <c r="N29" s="100">
        <v>45047</v>
      </c>
      <c r="O29" s="100">
        <v>45170</v>
      </c>
      <c r="P29" s="62"/>
      <c r="Q29" s="70" t="s">
        <v>287</v>
      </c>
      <c r="R29" s="15" t="s">
        <v>42</v>
      </c>
      <c r="S29" s="64" t="s">
        <v>37</v>
      </c>
    </row>
    <row r="30" spans="1:19" ht="85" x14ac:dyDescent="0.35">
      <c r="A30" s="14" t="s">
        <v>402</v>
      </c>
      <c r="B30" s="44" t="s">
        <v>154</v>
      </c>
      <c r="C30" s="8" t="s">
        <v>155</v>
      </c>
      <c r="D30" s="10">
        <v>70882762</v>
      </c>
      <c r="E30" s="10">
        <v>116700866</v>
      </c>
      <c r="F30" s="10">
        <v>600083659</v>
      </c>
      <c r="G30" s="101" t="s">
        <v>398</v>
      </c>
      <c r="H30" s="7" t="s">
        <v>32</v>
      </c>
      <c r="I30" s="7" t="s">
        <v>31</v>
      </c>
      <c r="J30" s="102" t="s">
        <v>157</v>
      </c>
      <c r="K30" s="101" t="s">
        <v>395</v>
      </c>
      <c r="L30" s="20">
        <v>2800000</v>
      </c>
      <c r="M30" s="68">
        <f t="shared" si="0"/>
        <v>2380000</v>
      </c>
      <c r="N30" s="100">
        <v>45047</v>
      </c>
      <c r="O30" s="100">
        <v>45047</v>
      </c>
      <c r="P30" s="62"/>
      <c r="Q30" s="70" t="s">
        <v>287</v>
      </c>
      <c r="R30" s="15" t="s">
        <v>42</v>
      </c>
      <c r="S30" s="64" t="s">
        <v>37</v>
      </c>
    </row>
    <row r="31" spans="1:19" ht="85" x14ac:dyDescent="0.35">
      <c r="A31" s="14" t="s">
        <v>403</v>
      </c>
      <c r="B31" s="44" t="s">
        <v>154</v>
      </c>
      <c r="C31" s="8" t="s">
        <v>155</v>
      </c>
      <c r="D31" s="10">
        <v>70882762</v>
      </c>
      <c r="E31" s="10">
        <v>116700866</v>
      </c>
      <c r="F31" s="10">
        <v>600083659</v>
      </c>
      <c r="G31" s="101" t="s">
        <v>399</v>
      </c>
      <c r="H31" s="7" t="s">
        <v>32</v>
      </c>
      <c r="I31" s="7" t="s">
        <v>31</v>
      </c>
      <c r="J31" s="102" t="s">
        <v>157</v>
      </c>
      <c r="K31" s="101" t="s">
        <v>396</v>
      </c>
      <c r="L31" s="20">
        <v>900000</v>
      </c>
      <c r="M31" s="68">
        <f t="shared" si="0"/>
        <v>765000</v>
      </c>
      <c r="N31" s="100">
        <v>45413</v>
      </c>
      <c r="O31" s="100">
        <v>45474</v>
      </c>
      <c r="P31" s="62"/>
      <c r="Q31" s="70" t="s">
        <v>287</v>
      </c>
      <c r="R31" s="15" t="s">
        <v>42</v>
      </c>
      <c r="S31" s="64" t="s">
        <v>37</v>
      </c>
    </row>
    <row r="32" spans="1:19" ht="85" x14ac:dyDescent="0.35">
      <c r="A32" s="14" t="s">
        <v>413</v>
      </c>
      <c r="B32" s="44" t="s">
        <v>154</v>
      </c>
      <c r="C32" s="8" t="s">
        <v>155</v>
      </c>
      <c r="D32" s="10">
        <v>70882762</v>
      </c>
      <c r="E32" s="10">
        <v>116700866</v>
      </c>
      <c r="F32" s="10">
        <v>600083659</v>
      </c>
      <c r="G32" s="101" t="s">
        <v>384</v>
      </c>
      <c r="H32" s="7" t="s">
        <v>32</v>
      </c>
      <c r="I32" s="7" t="s">
        <v>31</v>
      </c>
      <c r="J32" s="102" t="s">
        <v>157</v>
      </c>
      <c r="K32" s="101" t="s">
        <v>392</v>
      </c>
      <c r="L32" s="20">
        <v>300000</v>
      </c>
      <c r="M32" s="103">
        <f t="shared" si="0"/>
        <v>255000</v>
      </c>
      <c r="N32" s="100">
        <v>45444</v>
      </c>
      <c r="O32" s="100">
        <v>45474</v>
      </c>
      <c r="P32" s="62"/>
      <c r="Q32" s="70" t="s">
        <v>287</v>
      </c>
      <c r="R32" s="15" t="s">
        <v>42</v>
      </c>
      <c r="S32" s="64" t="s">
        <v>37</v>
      </c>
    </row>
    <row r="33" spans="1:17" x14ac:dyDescent="0.35">
      <c r="A33" s="154" t="s">
        <v>225</v>
      </c>
      <c r="B33" s="155"/>
      <c r="C33" s="155"/>
      <c r="D33" s="155"/>
      <c r="E33" s="155"/>
      <c r="F33" s="163"/>
      <c r="G33" s="163"/>
      <c r="H33" s="163"/>
      <c r="I33" s="163"/>
      <c r="J33" s="164"/>
    </row>
    <row r="34" spans="1:17" x14ac:dyDescent="0.35">
      <c r="A34" s="154" t="s">
        <v>226</v>
      </c>
      <c r="B34" s="155"/>
      <c r="C34" s="155"/>
      <c r="D34" s="155"/>
      <c r="E34" s="155"/>
      <c r="F34" s="155"/>
      <c r="G34" s="155"/>
      <c r="H34" s="155"/>
      <c r="I34" s="155"/>
      <c r="J34" s="156"/>
    </row>
    <row r="35" spans="1:17" x14ac:dyDescent="0.35">
      <c r="A35" s="154" t="s">
        <v>365</v>
      </c>
      <c r="B35" s="155"/>
      <c r="C35" s="155"/>
      <c r="D35" s="155"/>
      <c r="E35" s="155"/>
      <c r="F35" s="155"/>
      <c r="G35" s="155"/>
      <c r="H35" s="155"/>
      <c r="I35" s="155"/>
      <c r="J35" s="156"/>
    </row>
    <row r="37" spans="1:17" x14ac:dyDescent="0.35">
      <c r="C37" s="153" t="s">
        <v>298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</row>
  </sheetData>
  <mergeCells count="16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C37:Q37"/>
    <mergeCell ref="P2:Q2"/>
    <mergeCell ref="R2:S2"/>
    <mergeCell ref="A33:J33"/>
    <mergeCell ref="A34:J34"/>
    <mergeCell ref="A35:J35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"/>
  <sheetViews>
    <sheetView showGridLines="0" showRowColHeaders="0" workbookViewId="0">
      <pane xSplit="8" ySplit="4" topLeftCell="I8" activePane="bottomRight" state="frozen"/>
      <selection pane="topRight" activeCell="I1" sqref="I1"/>
      <selection pane="bottomLeft" activeCell="A5" sqref="A5"/>
      <selection pane="bottomRight" activeCell="H12" sqref="H12"/>
    </sheetView>
  </sheetViews>
  <sheetFormatPr defaultColWidth="9.36328125" defaultRowHeight="14.5" x14ac:dyDescent="0.35"/>
  <cols>
    <col min="1" max="1" width="6.54296875" style="1" customWidth="1"/>
    <col min="2" max="2" width="11.54296875" style="3" customWidth="1"/>
    <col min="3" max="3" width="9.36328125" style="1"/>
    <col min="4" max="4" width="9.7265625" style="1" bestFit="1" customWidth="1"/>
    <col min="5" max="5" width="10.7265625" style="1" bestFit="1" customWidth="1"/>
    <col min="6" max="6" width="9.6328125" style="1" customWidth="1"/>
    <col min="7" max="7" width="16.36328125" style="1" customWidth="1"/>
    <col min="8" max="8" width="10.81640625" style="1" customWidth="1"/>
    <col min="9" max="9" width="14.36328125" style="1" customWidth="1"/>
    <col min="10" max="10" width="14.6328125" style="1" customWidth="1"/>
    <col min="11" max="11" width="15.54296875" style="1" customWidth="1"/>
    <col min="12" max="12" width="14.81640625" style="1" bestFit="1" customWidth="1"/>
    <col min="13" max="13" width="10.453125" style="1" customWidth="1"/>
    <col min="14" max="15" width="9.36328125" style="1"/>
    <col min="16" max="16" width="8.453125" style="1" customWidth="1"/>
    <col min="17" max="17" width="10.453125" style="1" customWidth="1"/>
    <col min="18" max="18" width="9.1796875" style="1" customWidth="1"/>
    <col min="19" max="19" width="8.1796875" style="1" customWidth="1"/>
    <col min="20" max="20" width="12.81640625" style="1" customWidth="1"/>
    <col min="21" max="21" width="12.36328125" style="1" customWidth="1"/>
    <col min="22" max="22" width="13" style="1" customWidth="1"/>
    <col min="23" max="23" width="12.54296875" style="1" customWidth="1"/>
    <col min="24" max="24" width="9.81640625" style="1" customWidth="1"/>
    <col min="25" max="26" width="10.36328125" style="1" customWidth="1"/>
    <col min="27" max="16384" width="9.36328125" style="1"/>
  </cols>
  <sheetData>
    <row r="1" spans="1:26" ht="18" customHeight="1" thickBot="1" x14ac:dyDescent="0.5">
      <c r="A1" s="171" t="s">
        <v>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</row>
    <row r="2" spans="1:26" s="46" customFormat="1" ht="29.15" customHeight="1" thickBot="1" x14ac:dyDescent="0.3">
      <c r="A2" s="132" t="s">
        <v>5</v>
      </c>
      <c r="B2" s="114" t="s">
        <v>6</v>
      </c>
      <c r="C2" s="115"/>
      <c r="D2" s="115"/>
      <c r="E2" s="115"/>
      <c r="F2" s="116"/>
      <c r="G2" s="124" t="s">
        <v>7</v>
      </c>
      <c r="H2" s="121" t="s">
        <v>22</v>
      </c>
      <c r="I2" s="126" t="s">
        <v>27</v>
      </c>
      <c r="J2" s="132" t="s">
        <v>8</v>
      </c>
      <c r="K2" s="111" t="s">
        <v>9</v>
      </c>
      <c r="L2" s="117" t="s">
        <v>213</v>
      </c>
      <c r="M2" s="118"/>
      <c r="N2" s="119" t="s">
        <v>214</v>
      </c>
      <c r="O2" s="120"/>
      <c r="P2" s="142" t="s">
        <v>215</v>
      </c>
      <c r="Q2" s="143"/>
      <c r="R2" s="143"/>
      <c r="S2" s="143"/>
      <c r="T2" s="143"/>
      <c r="U2" s="143"/>
      <c r="V2" s="143"/>
      <c r="W2" s="144"/>
      <c r="X2" s="144"/>
      <c r="Y2" s="145" t="s">
        <v>10</v>
      </c>
      <c r="Z2" s="146"/>
    </row>
    <row r="3" spans="1:26" s="47" customFormat="1" ht="14.9" customHeight="1" x14ac:dyDescent="0.25">
      <c r="A3" s="133"/>
      <c r="B3" s="124" t="s">
        <v>11</v>
      </c>
      <c r="C3" s="135" t="s">
        <v>12</v>
      </c>
      <c r="D3" s="135" t="s">
        <v>13</v>
      </c>
      <c r="E3" s="135" t="s">
        <v>14</v>
      </c>
      <c r="F3" s="137" t="s">
        <v>15</v>
      </c>
      <c r="G3" s="139"/>
      <c r="H3" s="122"/>
      <c r="I3" s="127"/>
      <c r="J3" s="133"/>
      <c r="K3" s="112"/>
      <c r="L3" s="151" t="s">
        <v>16</v>
      </c>
      <c r="M3" s="157" t="s">
        <v>216</v>
      </c>
      <c r="N3" s="159" t="s">
        <v>17</v>
      </c>
      <c r="O3" s="160" t="s">
        <v>18</v>
      </c>
      <c r="P3" s="106" t="s">
        <v>23</v>
      </c>
      <c r="Q3" s="107"/>
      <c r="R3" s="107"/>
      <c r="S3" s="108"/>
      <c r="T3" s="104" t="s">
        <v>24</v>
      </c>
      <c r="U3" s="109" t="s">
        <v>145</v>
      </c>
      <c r="V3" s="109" t="s">
        <v>30</v>
      </c>
      <c r="W3" s="104" t="s">
        <v>25</v>
      </c>
      <c r="X3" s="140" t="s">
        <v>29</v>
      </c>
      <c r="Y3" s="147" t="s">
        <v>19</v>
      </c>
      <c r="Z3" s="149" t="s">
        <v>20</v>
      </c>
    </row>
    <row r="4" spans="1:26" s="47" customFormat="1" ht="61.5" customHeight="1" thickBot="1" x14ac:dyDescent="0.3">
      <c r="A4" s="134"/>
      <c r="B4" s="125"/>
      <c r="C4" s="136"/>
      <c r="D4" s="136"/>
      <c r="E4" s="136"/>
      <c r="F4" s="138"/>
      <c r="G4" s="125"/>
      <c r="H4" s="123"/>
      <c r="I4" s="128"/>
      <c r="J4" s="134"/>
      <c r="K4" s="113"/>
      <c r="L4" s="152"/>
      <c r="M4" s="158"/>
      <c r="N4" s="152"/>
      <c r="O4" s="158"/>
      <c r="P4" s="57" t="s">
        <v>26</v>
      </c>
      <c r="Q4" s="49" t="s">
        <v>217</v>
      </c>
      <c r="R4" s="49" t="s">
        <v>218</v>
      </c>
      <c r="S4" s="50" t="s">
        <v>219</v>
      </c>
      <c r="T4" s="105"/>
      <c r="U4" s="110"/>
      <c r="V4" s="110"/>
      <c r="W4" s="105"/>
      <c r="X4" s="141"/>
      <c r="Y4" s="148"/>
      <c r="Z4" s="150"/>
    </row>
    <row r="5" spans="1:26" s="47" customFormat="1" ht="42" x14ac:dyDescent="0.25">
      <c r="A5" s="14" t="s">
        <v>285</v>
      </c>
      <c r="B5" s="45" t="s">
        <v>168</v>
      </c>
      <c r="C5" s="8" t="s">
        <v>168</v>
      </c>
      <c r="D5" s="10">
        <v>70828920</v>
      </c>
      <c r="E5" s="10"/>
      <c r="F5" s="10"/>
      <c r="G5" s="8" t="s">
        <v>169</v>
      </c>
      <c r="H5" s="7" t="s">
        <v>32</v>
      </c>
      <c r="I5" s="7" t="s">
        <v>31</v>
      </c>
      <c r="J5" s="7" t="s">
        <v>31</v>
      </c>
      <c r="K5" s="53" t="s">
        <v>208</v>
      </c>
      <c r="L5" s="17">
        <v>2400000</v>
      </c>
      <c r="M5" s="69">
        <f>L5/100*85</f>
        <v>2040000</v>
      </c>
      <c r="N5" s="11">
        <v>44652</v>
      </c>
      <c r="O5" s="11">
        <v>45992</v>
      </c>
      <c r="P5" s="7"/>
      <c r="Q5" s="7"/>
      <c r="R5" s="7"/>
      <c r="S5" s="7"/>
      <c r="T5" s="7"/>
      <c r="U5" s="7"/>
      <c r="V5" s="12" t="s">
        <v>34</v>
      </c>
      <c r="W5" s="7"/>
      <c r="X5" s="7"/>
      <c r="Y5" s="13" t="s">
        <v>42</v>
      </c>
      <c r="Z5" s="14" t="s">
        <v>37</v>
      </c>
    </row>
    <row r="6" spans="1:26" s="47" customFormat="1" ht="42" x14ac:dyDescent="0.25">
      <c r="A6" s="14" t="s">
        <v>286</v>
      </c>
      <c r="B6" s="45" t="s">
        <v>168</v>
      </c>
      <c r="C6" s="8" t="s">
        <v>168</v>
      </c>
      <c r="D6" s="10">
        <v>70828920</v>
      </c>
      <c r="E6" s="10"/>
      <c r="F6" s="10"/>
      <c r="G6" s="8" t="s">
        <v>425</v>
      </c>
      <c r="H6" s="7" t="s">
        <v>32</v>
      </c>
      <c r="I6" s="7" t="s">
        <v>31</v>
      </c>
      <c r="J6" s="7" t="s">
        <v>31</v>
      </c>
      <c r="K6" s="53" t="s">
        <v>426</v>
      </c>
      <c r="L6" s="17">
        <v>7800000</v>
      </c>
      <c r="M6" s="69">
        <f>L6/100*85</f>
        <v>6630000</v>
      </c>
      <c r="N6" s="11">
        <v>44652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</row>
    <row r="7" spans="1:26" s="47" customFormat="1" ht="31.5" x14ac:dyDescent="0.25">
      <c r="A7" s="14" t="s">
        <v>288</v>
      </c>
      <c r="B7" s="45" t="s">
        <v>168</v>
      </c>
      <c r="C7" s="8" t="s">
        <v>168</v>
      </c>
      <c r="D7" s="10">
        <v>70828920</v>
      </c>
      <c r="E7" s="10"/>
      <c r="F7" s="10"/>
      <c r="G7" s="8" t="s">
        <v>334</v>
      </c>
      <c r="H7" s="7" t="s">
        <v>32</v>
      </c>
      <c r="I7" s="7" t="s">
        <v>31</v>
      </c>
      <c r="J7" s="7" t="s">
        <v>31</v>
      </c>
      <c r="K7" s="53" t="s">
        <v>299</v>
      </c>
      <c r="L7" s="17">
        <v>6000000</v>
      </c>
      <c r="M7" s="69">
        <f>L7/100*85</f>
        <v>5100000</v>
      </c>
      <c r="N7" s="11">
        <v>44652</v>
      </c>
      <c r="O7" s="11">
        <v>45992</v>
      </c>
      <c r="P7" s="7"/>
      <c r="Q7" s="7"/>
      <c r="R7" s="7"/>
      <c r="S7" s="7"/>
      <c r="T7" s="7"/>
      <c r="U7" s="7"/>
      <c r="V7" s="12" t="s">
        <v>34</v>
      </c>
      <c r="W7" s="7"/>
      <c r="X7" s="7"/>
      <c r="Y7" s="13" t="s">
        <v>42</v>
      </c>
      <c r="Z7" s="14" t="s">
        <v>37</v>
      </c>
    </row>
    <row r="8" spans="1:26" s="47" customFormat="1" ht="15" customHeight="1" x14ac:dyDescent="0.25">
      <c r="A8" s="14"/>
      <c r="B8" s="55"/>
      <c r="C8" s="8"/>
      <c r="D8" s="10"/>
      <c r="E8" s="10"/>
      <c r="F8" s="10"/>
      <c r="G8" s="8"/>
      <c r="H8" s="7"/>
      <c r="I8" s="7"/>
      <c r="J8" s="7"/>
      <c r="K8" s="53"/>
      <c r="L8" s="17"/>
      <c r="M8" s="7"/>
      <c r="N8" s="11"/>
      <c r="O8" s="11"/>
      <c r="P8" s="7"/>
      <c r="Q8" s="7"/>
      <c r="R8" s="7"/>
      <c r="S8" s="7"/>
      <c r="T8" s="7"/>
      <c r="U8" s="7"/>
      <c r="V8" s="12"/>
      <c r="W8" s="7"/>
      <c r="X8" s="7"/>
      <c r="Y8" s="13"/>
      <c r="Z8" s="14"/>
    </row>
    <row r="9" spans="1:26" s="47" customFormat="1" ht="15" customHeight="1" x14ac:dyDescent="0.25">
      <c r="A9" s="154" t="s">
        <v>225</v>
      </c>
      <c r="B9" s="155"/>
      <c r="C9" s="155"/>
      <c r="D9" s="155"/>
      <c r="E9" s="155"/>
      <c r="F9" s="155"/>
      <c r="G9" s="155"/>
      <c r="H9" s="155"/>
      <c r="I9" s="155"/>
      <c r="J9" s="156"/>
      <c r="K9" s="53"/>
      <c r="L9" s="17"/>
      <c r="M9" s="7"/>
      <c r="N9" s="11"/>
      <c r="O9" s="11"/>
      <c r="P9" s="7"/>
      <c r="Q9" s="7"/>
      <c r="R9" s="7"/>
      <c r="S9" s="7"/>
      <c r="T9" s="7"/>
      <c r="U9" s="7"/>
      <c r="V9" s="12"/>
      <c r="W9" s="7"/>
      <c r="X9" s="7"/>
      <c r="Y9" s="13"/>
      <c r="Z9" s="14"/>
    </row>
    <row r="10" spans="1:26" s="47" customFormat="1" ht="15" customHeight="1" x14ac:dyDescent="0.25">
      <c r="A10" s="154" t="s">
        <v>226</v>
      </c>
      <c r="B10" s="155"/>
      <c r="C10" s="155"/>
      <c r="D10" s="155"/>
      <c r="E10" s="155"/>
      <c r="F10" s="155"/>
      <c r="G10" s="155"/>
      <c r="H10" s="155"/>
      <c r="I10" s="155"/>
      <c r="J10" s="156"/>
      <c r="K10" s="53"/>
      <c r="L10" s="17"/>
      <c r="M10" s="7"/>
      <c r="N10" s="11"/>
      <c r="O10" s="11"/>
      <c r="P10" s="7"/>
      <c r="Q10" s="7"/>
      <c r="R10" s="7"/>
      <c r="S10" s="7"/>
      <c r="T10" s="7"/>
      <c r="U10" s="7"/>
      <c r="V10" s="12"/>
      <c r="W10" s="7"/>
      <c r="X10" s="7"/>
      <c r="Y10" s="13"/>
      <c r="Z10" s="14"/>
    </row>
    <row r="11" spans="1:26" s="6" customFormat="1" x14ac:dyDescent="0.35">
      <c r="A11" s="154" t="s">
        <v>297</v>
      </c>
      <c r="B11" s="155"/>
      <c r="C11" s="155"/>
      <c r="D11" s="155"/>
      <c r="E11" s="155"/>
      <c r="F11" s="155"/>
      <c r="G11" s="155"/>
      <c r="H11" s="155"/>
      <c r="I11" s="155"/>
      <c r="J11" s="156"/>
    </row>
    <row r="12" spans="1:26" s="6" customFormat="1" x14ac:dyDescent="0.35">
      <c r="B12" s="42"/>
    </row>
    <row r="13" spans="1:26" x14ac:dyDescent="0.35">
      <c r="A13" s="153" t="s">
        <v>298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spans="1:26" s="2" customFormat="1" x14ac:dyDescent="0.35">
      <c r="B14" s="43"/>
    </row>
    <row r="15" spans="1:26" s="5" customFormat="1" x14ac:dyDescent="0.35">
      <c r="A15" s="6"/>
      <c r="B15" s="42"/>
      <c r="C15" s="6"/>
      <c r="D15" s="6"/>
      <c r="E15" s="6"/>
      <c r="F15" s="6"/>
      <c r="G15" s="6"/>
      <c r="H15" s="6"/>
      <c r="I15" s="2"/>
    </row>
  </sheetData>
  <mergeCells count="33">
    <mergeCell ref="Y3:Y4"/>
    <mergeCell ref="Z3:Z4"/>
    <mergeCell ref="A9:J9"/>
    <mergeCell ref="A10:J10"/>
    <mergeCell ref="V3:V4"/>
    <mergeCell ref="W3:W4"/>
    <mergeCell ref="P3:S3"/>
    <mergeCell ref="T3:T4"/>
    <mergeCell ref="U3:U4"/>
    <mergeCell ref="A11:J11"/>
    <mergeCell ref="X3:X4"/>
    <mergeCell ref="F3:F4"/>
    <mergeCell ref="L3:L4"/>
    <mergeCell ref="M3:M4"/>
    <mergeCell ref="N3:N4"/>
    <mergeCell ref="D3:D4"/>
    <mergeCell ref="E3:E4"/>
    <mergeCell ref="A13:O13"/>
    <mergeCell ref="O3:O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1"/>
  <sheetViews>
    <sheetView topLeftCell="A83" workbookViewId="0">
      <selection activeCell="K80" sqref="K80"/>
    </sheetView>
  </sheetViews>
  <sheetFormatPr defaultRowHeight="14.5" x14ac:dyDescent="0.35"/>
  <cols>
    <col min="8" max="8" width="6" customWidth="1"/>
    <col min="12" max="12" width="12" customWidth="1"/>
    <col min="13" max="13" width="10.90625" bestFit="1" customWidth="1"/>
  </cols>
  <sheetData>
    <row r="1" spans="1:35" ht="19" thickBot="1" x14ac:dyDescent="0.5">
      <c r="A1" s="171" t="s">
        <v>335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  <c r="AA1" s="1"/>
      <c r="AB1" s="1"/>
      <c r="AC1" s="1"/>
      <c r="AD1" s="1"/>
      <c r="AE1" s="1"/>
      <c r="AF1" s="1"/>
      <c r="AG1" s="1"/>
      <c r="AH1" s="1"/>
      <c r="AI1" s="1"/>
    </row>
    <row r="2" spans="1:35" ht="25" customHeight="1" thickBot="1" x14ac:dyDescent="0.4">
      <c r="A2" s="132" t="s">
        <v>5</v>
      </c>
      <c r="B2" s="114" t="s">
        <v>6</v>
      </c>
      <c r="C2" s="115"/>
      <c r="D2" s="115"/>
      <c r="E2" s="115"/>
      <c r="F2" s="116"/>
      <c r="G2" s="124" t="s">
        <v>7</v>
      </c>
      <c r="H2" s="121" t="s">
        <v>22</v>
      </c>
      <c r="I2" s="126" t="s">
        <v>27</v>
      </c>
      <c r="J2" s="132" t="s">
        <v>8</v>
      </c>
      <c r="K2" s="111" t="s">
        <v>9</v>
      </c>
      <c r="L2" s="117" t="s">
        <v>213</v>
      </c>
      <c r="M2" s="118"/>
      <c r="N2" s="119" t="s">
        <v>214</v>
      </c>
      <c r="O2" s="120"/>
      <c r="P2" s="142" t="s">
        <v>215</v>
      </c>
      <c r="Q2" s="143"/>
      <c r="R2" s="143"/>
      <c r="S2" s="143"/>
      <c r="T2" s="143"/>
      <c r="U2" s="143"/>
      <c r="V2" s="143"/>
      <c r="W2" s="144"/>
      <c r="X2" s="144"/>
      <c r="Y2" s="145" t="s">
        <v>10</v>
      </c>
      <c r="Z2" s="146"/>
      <c r="AA2" s="46"/>
      <c r="AB2" s="46"/>
      <c r="AC2" s="46"/>
      <c r="AD2" s="46"/>
      <c r="AE2" s="46"/>
      <c r="AF2" s="46"/>
      <c r="AG2" s="46"/>
      <c r="AH2" s="46"/>
      <c r="AI2" s="46"/>
    </row>
    <row r="3" spans="1:35" x14ac:dyDescent="0.35">
      <c r="A3" s="133"/>
      <c r="B3" s="124" t="s">
        <v>11</v>
      </c>
      <c r="C3" s="135" t="s">
        <v>12</v>
      </c>
      <c r="D3" s="135" t="s">
        <v>13</v>
      </c>
      <c r="E3" s="135" t="s">
        <v>14</v>
      </c>
      <c r="F3" s="137" t="s">
        <v>15</v>
      </c>
      <c r="G3" s="139"/>
      <c r="H3" s="122"/>
      <c r="I3" s="127"/>
      <c r="J3" s="133"/>
      <c r="K3" s="112"/>
      <c r="L3" s="151" t="s">
        <v>16</v>
      </c>
      <c r="M3" s="157" t="s">
        <v>216</v>
      </c>
      <c r="N3" s="159" t="s">
        <v>17</v>
      </c>
      <c r="O3" s="160" t="s">
        <v>18</v>
      </c>
      <c r="P3" s="106" t="s">
        <v>23</v>
      </c>
      <c r="Q3" s="107"/>
      <c r="R3" s="107"/>
      <c r="S3" s="108"/>
      <c r="T3" s="104" t="s">
        <v>24</v>
      </c>
      <c r="U3" s="109" t="s">
        <v>145</v>
      </c>
      <c r="V3" s="109" t="s">
        <v>30</v>
      </c>
      <c r="W3" s="104" t="s">
        <v>25</v>
      </c>
      <c r="X3" s="140" t="s">
        <v>29</v>
      </c>
      <c r="Y3" s="147" t="s">
        <v>19</v>
      </c>
      <c r="Z3" s="149" t="s">
        <v>20</v>
      </c>
      <c r="AA3" s="47"/>
      <c r="AB3" s="47"/>
      <c r="AC3" s="47"/>
      <c r="AD3" s="47"/>
      <c r="AE3" s="47"/>
      <c r="AF3" s="47"/>
      <c r="AG3" s="47"/>
      <c r="AH3" s="47"/>
      <c r="AI3" s="47"/>
    </row>
    <row r="4" spans="1:35" ht="35" thickBot="1" x14ac:dyDescent="0.4">
      <c r="A4" s="134"/>
      <c r="B4" s="125"/>
      <c r="C4" s="136"/>
      <c r="D4" s="136"/>
      <c r="E4" s="136"/>
      <c r="F4" s="138"/>
      <c r="G4" s="125"/>
      <c r="H4" s="123"/>
      <c r="I4" s="128"/>
      <c r="J4" s="134"/>
      <c r="K4" s="113"/>
      <c r="L4" s="152"/>
      <c r="M4" s="158"/>
      <c r="N4" s="152"/>
      <c r="O4" s="158"/>
      <c r="P4" s="56" t="s">
        <v>26</v>
      </c>
      <c r="Q4" s="49" t="s">
        <v>217</v>
      </c>
      <c r="R4" s="49" t="s">
        <v>218</v>
      </c>
      <c r="S4" s="50" t="s">
        <v>219</v>
      </c>
      <c r="T4" s="105"/>
      <c r="U4" s="110"/>
      <c r="V4" s="110"/>
      <c r="W4" s="105"/>
      <c r="X4" s="141"/>
      <c r="Y4" s="148"/>
      <c r="Z4" s="150"/>
      <c r="AA4" s="47"/>
      <c r="AB4" s="47"/>
      <c r="AC4" s="47"/>
      <c r="AD4" s="47"/>
      <c r="AE4" s="47"/>
      <c r="AF4" s="47"/>
      <c r="AG4" s="47"/>
      <c r="AH4" s="47"/>
      <c r="AI4" s="47"/>
    </row>
    <row r="5" spans="1:35" ht="53.5" x14ac:dyDescent="0.35">
      <c r="A5" s="21">
        <f>1</f>
        <v>1</v>
      </c>
      <c r="B5" s="30" t="s">
        <v>38</v>
      </c>
      <c r="C5" s="22" t="s">
        <v>39</v>
      </c>
      <c r="D5" s="23" t="s">
        <v>40</v>
      </c>
      <c r="E5" s="24">
        <v>181096358</v>
      </c>
      <c r="F5" s="25">
        <v>691007276</v>
      </c>
      <c r="G5" s="22" t="s">
        <v>41</v>
      </c>
      <c r="H5" s="25" t="s">
        <v>32</v>
      </c>
      <c r="I5" s="25" t="s">
        <v>31</v>
      </c>
      <c r="J5" s="25" t="s">
        <v>31</v>
      </c>
      <c r="K5" s="52" t="s">
        <v>170</v>
      </c>
      <c r="L5" s="26">
        <v>1750000</v>
      </c>
      <c r="M5" s="66">
        <f>L5/100*85</f>
        <v>1487500</v>
      </c>
      <c r="N5" s="27">
        <v>44470</v>
      </c>
      <c r="O5" s="27">
        <v>45992</v>
      </c>
      <c r="P5" s="28"/>
      <c r="Q5" s="28" t="s">
        <v>34</v>
      </c>
      <c r="R5" s="12" t="s">
        <v>34</v>
      </c>
      <c r="S5" s="28"/>
      <c r="T5" s="25"/>
      <c r="U5" s="25"/>
      <c r="V5" s="28" t="s">
        <v>34</v>
      </c>
      <c r="W5" s="25"/>
      <c r="X5" s="28"/>
      <c r="Y5" s="29" t="s">
        <v>42</v>
      </c>
      <c r="Z5" s="21" t="s">
        <v>37</v>
      </c>
      <c r="AA5" s="47"/>
      <c r="AB5" s="47"/>
      <c r="AC5" s="47"/>
      <c r="AD5" s="47"/>
      <c r="AE5" s="47"/>
      <c r="AF5" s="47"/>
      <c r="AG5" s="47"/>
      <c r="AH5" s="47"/>
      <c r="AI5" s="47"/>
    </row>
    <row r="6" spans="1:35" ht="53.5" x14ac:dyDescent="0.35">
      <c r="A6" s="14">
        <f>A5+1</f>
        <v>2</v>
      </c>
      <c r="B6" s="31" t="s">
        <v>38</v>
      </c>
      <c r="C6" s="8" t="s">
        <v>39</v>
      </c>
      <c r="D6" s="9" t="s">
        <v>40</v>
      </c>
      <c r="E6" s="10">
        <v>181096358</v>
      </c>
      <c r="F6" s="7">
        <v>691007276</v>
      </c>
      <c r="G6" s="8" t="s">
        <v>43</v>
      </c>
      <c r="H6" s="7" t="s">
        <v>32</v>
      </c>
      <c r="I6" s="7" t="s">
        <v>31</v>
      </c>
      <c r="J6" s="7" t="s">
        <v>31</v>
      </c>
      <c r="K6" s="53" t="s">
        <v>44</v>
      </c>
      <c r="L6" s="17">
        <v>2200000</v>
      </c>
      <c r="M6" s="66">
        <f t="shared" ref="M6:M68" si="0">L6/100*85</f>
        <v>1870000</v>
      </c>
      <c r="N6" s="11">
        <v>44470</v>
      </c>
      <c r="O6" s="11">
        <v>45992</v>
      </c>
      <c r="P6" s="7"/>
      <c r="Q6" s="7"/>
      <c r="R6" s="7"/>
      <c r="S6" s="7"/>
      <c r="T6" s="7"/>
      <c r="U6" s="7"/>
      <c r="V6" s="12" t="s">
        <v>34</v>
      </c>
      <c r="W6" s="7"/>
      <c r="X6" s="7"/>
      <c r="Y6" s="13" t="s">
        <v>42</v>
      </c>
      <c r="Z6" s="14" t="s">
        <v>37</v>
      </c>
      <c r="AA6" s="47"/>
      <c r="AB6" s="47"/>
      <c r="AC6" s="47"/>
      <c r="AD6" s="47"/>
      <c r="AE6" s="47"/>
      <c r="AF6" s="47"/>
      <c r="AG6" s="47"/>
      <c r="AH6" s="47"/>
      <c r="AI6" s="47"/>
    </row>
    <row r="7" spans="1:35" ht="53.5" x14ac:dyDescent="0.35">
      <c r="A7" s="14">
        <f>A6+1</f>
        <v>3</v>
      </c>
      <c r="B7" s="31" t="s">
        <v>38</v>
      </c>
      <c r="C7" s="8" t="s">
        <v>39</v>
      </c>
      <c r="D7" s="9" t="s">
        <v>40</v>
      </c>
      <c r="E7" s="10">
        <v>181096358</v>
      </c>
      <c r="F7" s="7">
        <v>691007276</v>
      </c>
      <c r="G7" s="8" t="s">
        <v>45</v>
      </c>
      <c r="H7" s="7" t="s">
        <v>32</v>
      </c>
      <c r="I7" s="7" t="s">
        <v>31</v>
      </c>
      <c r="J7" s="7" t="s">
        <v>31</v>
      </c>
      <c r="K7" s="53" t="s">
        <v>46</v>
      </c>
      <c r="L7" s="17">
        <v>2000000</v>
      </c>
      <c r="M7" s="66">
        <f t="shared" si="0"/>
        <v>1700000</v>
      </c>
      <c r="N7" s="11">
        <v>44470</v>
      </c>
      <c r="O7" s="11">
        <v>45992</v>
      </c>
      <c r="P7" s="7"/>
      <c r="Q7" s="7"/>
      <c r="R7" s="7"/>
      <c r="S7" s="7"/>
      <c r="T7" s="7"/>
      <c r="U7" s="7"/>
      <c r="V7" s="7"/>
      <c r="W7" s="7"/>
      <c r="X7" s="7"/>
      <c r="Y7" s="13" t="s">
        <v>42</v>
      </c>
      <c r="Z7" s="14" t="s">
        <v>37</v>
      </c>
      <c r="AA7" s="47"/>
      <c r="AB7" s="47"/>
      <c r="AC7" s="47"/>
      <c r="AD7" s="47"/>
      <c r="AE7" s="47"/>
      <c r="AF7" s="47"/>
      <c r="AG7" s="47"/>
      <c r="AH7" s="47"/>
      <c r="AI7" s="47"/>
    </row>
    <row r="8" spans="1:35" ht="85" x14ac:dyDescent="0.35">
      <c r="A8" s="14">
        <f t="shared" ref="A8:A71" si="1">A7+1</f>
        <v>4</v>
      </c>
      <c r="B8" s="31" t="s">
        <v>38</v>
      </c>
      <c r="C8" s="8" t="s">
        <v>39</v>
      </c>
      <c r="D8" s="9" t="s">
        <v>40</v>
      </c>
      <c r="E8" s="10">
        <v>181096358</v>
      </c>
      <c r="F8" s="7">
        <v>691007276</v>
      </c>
      <c r="G8" s="8" t="s">
        <v>227</v>
      </c>
      <c r="H8" s="7" t="s">
        <v>32</v>
      </c>
      <c r="I8" s="7" t="s">
        <v>31</v>
      </c>
      <c r="J8" s="7" t="s">
        <v>31</v>
      </c>
      <c r="K8" s="53" t="s">
        <v>220</v>
      </c>
      <c r="L8" s="54" t="s">
        <v>87</v>
      </c>
      <c r="M8" s="66"/>
      <c r="N8" s="11">
        <v>44197</v>
      </c>
      <c r="O8" s="11">
        <v>45627</v>
      </c>
      <c r="P8" s="7"/>
      <c r="Q8" s="12" t="s">
        <v>34</v>
      </c>
      <c r="R8" s="7"/>
      <c r="S8" s="7"/>
      <c r="T8" s="7"/>
      <c r="U8" s="7"/>
      <c r="V8" s="12" t="s">
        <v>34</v>
      </c>
      <c r="W8" s="7"/>
      <c r="X8" s="7"/>
      <c r="Y8" s="13" t="s">
        <v>42</v>
      </c>
      <c r="Z8" s="14" t="s">
        <v>37</v>
      </c>
      <c r="AA8" s="47"/>
      <c r="AB8" s="47"/>
      <c r="AC8" s="47"/>
      <c r="AD8" s="47"/>
      <c r="AE8" s="47"/>
      <c r="AF8" s="47"/>
      <c r="AG8" s="47"/>
      <c r="AH8" s="47"/>
      <c r="AI8" s="47"/>
    </row>
    <row r="9" spans="1:35" ht="64" x14ac:dyDescent="0.35">
      <c r="A9" s="14">
        <f t="shared" si="1"/>
        <v>5</v>
      </c>
      <c r="B9" s="31" t="s">
        <v>38</v>
      </c>
      <c r="C9" s="8" t="s">
        <v>39</v>
      </c>
      <c r="D9" s="9" t="s">
        <v>40</v>
      </c>
      <c r="E9" s="10">
        <v>181096358</v>
      </c>
      <c r="F9" s="7">
        <v>691007276</v>
      </c>
      <c r="G9" s="8" t="s">
        <v>228</v>
      </c>
      <c r="H9" s="7" t="s">
        <v>32</v>
      </c>
      <c r="I9" s="7" t="s">
        <v>31</v>
      </c>
      <c r="J9" s="7" t="s">
        <v>31</v>
      </c>
      <c r="K9" s="53" t="s">
        <v>221</v>
      </c>
      <c r="L9" s="54" t="s">
        <v>87</v>
      </c>
      <c r="M9" s="66"/>
      <c r="N9" s="11">
        <v>44197</v>
      </c>
      <c r="O9" s="11">
        <v>45627</v>
      </c>
      <c r="P9" s="7"/>
      <c r="Q9" s="12" t="s">
        <v>34</v>
      </c>
      <c r="R9" s="7"/>
      <c r="S9" s="7"/>
      <c r="T9" s="7"/>
      <c r="U9" s="7"/>
      <c r="V9" s="7"/>
      <c r="W9" s="7"/>
      <c r="X9" s="7"/>
      <c r="Y9" s="13" t="s">
        <v>42</v>
      </c>
      <c r="Z9" s="14" t="s">
        <v>37</v>
      </c>
      <c r="AA9" s="47"/>
      <c r="AB9" s="47"/>
      <c r="AC9" s="47"/>
      <c r="AD9" s="47"/>
      <c r="AE9" s="47"/>
      <c r="AF9" s="47"/>
      <c r="AG9" s="47"/>
      <c r="AH9" s="47"/>
      <c r="AI9" s="47"/>
    </row>
    <row r="10" spans="1:35" ht="53.5" x14ac:dyDescent="0.35">
      <c r="A10" s="14">
        <f t="shared" si="1"/>
        <v>6</v>
      </c>
      <c r="B10" s="32" t="s">
        <v>47</v>
      </c>
      <c r="C10" s="8" t="s">
        <v>48</v>
      </c>
      <c r="D10" s="10">
        <v>70838976</v>
      </c>
      <c r="E10" s="7">
        <v>116701153</v>
      </c>
      <c r="F10" s="7">
        <v>600083845</v>
      </c>
      <c r="G10" s="7" t="s">
        <v>49</v>
      </c>
      <c r="H10" s="7" t="s">
        <v>32</v>
      </c>
      <c r="I10" s="7" t="s">
        <v>31</v>
      </c>
      <c r="J10" s="7" t="s">
        <v>50</v>
      </c>
      <c r="K10" s="53" t="s">
        <v>171</v>
      </c>
      <c r="L10" s="17">
        <v>3000000</v>
      </c>
      <c r="M10" s="66">
        <f t="shared" si="0"/>
        <v>2550000</v>
      </c>
      <c r="N10" s="11">
        <v>44470</v>
      </c>
      <c r="O10" s="11">
        <v>45992</v>
      </c>
      <c r="P10" s="7"/>
      <c r="Q10" s="7"/>
      <c r="R10" s="7"/>
      <c r="S10" s="7"/>
      <c r="T10" s="7"/>
      <c r="U10" s="7"/>
      <c r="V10" s="12" t="s">
        <v>34</v>
      </c>
      <c r="W10" s="7"/>
      <c r="X10" s="7"/>
      <c r="Y10" s="13" t="s">
        <v>42</v>
      </c>
      <c r="Z10" s="14" t="s">
        <v>37</v>
      </c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5" ht="95.5" x14ac:dyDescent="0.35">
      <c r="A11" s="14">
        <f t="shared" si="1"/>
        <v>7</v>
      </c>
      <c r="B11" s="32" t="s">
        <v>47</v>
      </c>
      <c r="C11" s="8" t="s">
        <v>48</v>
      </c>
      <c r="D11" s="10">
        <v>70838976</v>
      </c>
      <c r="E11" s="7">
        <v>116701153</v>
      </c>
      <c r="F11" s="7">
        <v>600083845</v>
      </c>
      <c r="G11" s="8" t="s">
        <v>51</v>
      </c>
      <c r="H11" s="7" t="s">
        <v>32</v>
      </c>
      <c r="I11" s="7" t="s">
        <v>31</v>
      </c>
      <c r="J11" s="7" t="s">
        <v>50</v>
      </c>
      <c r="K11" s="53" t="s">
        <v>52</v>
      </c>
      <c r="L11" s="18">
        <v>10000000</v>
      </c>
      <c r="M11" s="66">
        <f t="shared" si="0"/>
        <v>8500000</v>
      </c>
      <c r="N11" s="11">
        <v>44470</v>
      </c>
      <c r="O11" s="11">
        <v>45992</v>
      </c>
      <c r="P11" s="7"/>
      <c r="Q11" s="7"/>
      <c r="R11" s="7"/>
      <c r="S11" s="7"/>
      <c r="T11" s="7"/>
      <c r="U11" s="7"/>
      <c r="V11" s="7"/>
      <c r="W11" s="7"/>
      <c r="X11" s="7"/>
      <c r="Y11" s="15" t="s">
        <v>53</v>
      </c>
      <c r="Z11" s="16" t="s">
        <v>54</v>
      </c>
      <c r="AA11" s="47"/>
      <c r="AB11" s="47"/>
      <c r="AC11" s="47"/>
      <c r="AD11" s="47"/>
      <c r="AE11" s="47"/>
      <c r="AF11" s="47"/>
      <c r="AG11" s="47"/>
      <c r="AH11" s="47"/>
      <c r="AI11" s="47"/>
    </row>
    <row r="12" spans="1:35" ht="53.5" x14ac:dyDescent="0.35">
      <c r="A12" s="14">
        <f t="shared" si="1"/>
        <v>8</v>
      </c>
      <c r="B12" s="32" t="s">
        <v>47</v>
      </c>
      <c r="C12" s="8" t="s">
        <v>48</v>
      </c>
      <c r="D12" s="10">
        <v>70838976</v>
      </c>
      <c r="E12" s="7">
        <v>116701153</v>
      </c>
      <c r="F12" s="7">
        <v>600083845</v>
      </c>
      <c r="G12" s="8" t="s">
        <v>55</v>
      </c>
      <c r="H12" s="7" t="s">
        <v>32</v>
      </c>
      <c r="I12" s="7" t="s">
        <v>31</v>
      </c>
      <c r="J12" s="7" t="s">
        <v>50</v>
      </c>
      <c r="K12" s="53" t="s">
        <v>56</v>
      </c>
      <c r="L12" s="18">
        <v>1000000</v>
      </c>
      <c r="M12" s="66">
        <f t="shared" si="0"/>
        <v>850000</v>
      </c>
      <c r="N12" s="11">
        <v>44470</v>
      </c>
      <c r="O12" s="11">
        <v>45992</v>
      </c>
      <c r="P12" s="7"/>
      <c r="Q12" s="7"/>
      <c r="R12" s="7"/>
      <c r="S12" s="7"/>
      <c r="T12" s="7"/>
      <c r="U12" s="7"/>
      <c r="V12" s="12" t="s">
        <v>34</v>
      </c>
      <c r="W12" s="7"/>
      <c r="X12" s="7"/>
      <c r="Y12" s="13" t="s">
        <v>42</v>
      </c>
      <c r="Z12" s="14" t="s">
        <v>37</v>
      </c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35" ht="53.5" x14ac:dyDescent="0.35">
      <c r="A13" s="14">
        <f t="shared" si="1"/>
        <v>9</v>
      </c>
      <c r="B13" s="32" t="s">
        <v>47</v>
      </c>
      <c r="C13" s="8" t="s">
        <v>48</v>
      </c>
      <c r="D13" s="10">
        <v>70838976</v>
      </c>
      <c r="E13" s="7">
        <v>116701153</v>
      </c>
      <c r="F13" s="7">
        <v>600083845</v>
      </c>
      <c r="G13" s="8" t="s">
        <v>57</v>
      </c>
      <c r="H13" s="7" t="s">
        <v>32</v>
      </c>
      <c r="I13" s="7" t="s">
        <v>31</v>
      </c>
      <c r="J13" s="7" t="s">
        <v>50</v>
      </c>
      <c r="K13" s="53" t="s">
        <v>58</v>
      </c>
      <c r="L13" s="17">
        <v>1500000</v>
      </c>
      <c r="M13" s="66">
        <f t="shared" si="0"/>
        <v>1275000</v>
      </c>
      <c r="N13" s="11">
        <v>44470</v>
      </c>
      <c r="O13" s="11">
        <v>45992</v>
      </c>
      <c r="P13" s="7"/>
      <c r="Q13" s="7"/>
      <c r="R13" s="7"/>
      <c r="S13" s="7"/>
      <c r="T13" s="7"/>
      <c r="U13" s="7"/>
      <c r="V13" s="7"/>
      <c r="W13" s="7"/>
      <c r="X13" s="7"/>
      <c r="Y13" s="13" t="s">
        <v>42</v>
      </c>
      <c r="Z13" s="14" t="s">
        <v>37</v>
      </c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35" ht="127" x14ac:dyDescent="0.35">
      <c r="A14" s="14">
        <f t="shared" si="1"/>
        <v>10</v>
      </c>
      <c r="B14" s="32" t="s">
        <v>47</v>
      </c>
      <c r="C14" s="8" t="s">
        <v>48</v>
      </c>
      <c r="D14" s="10">
        <v>70838976</v>
      </c>
      <c r="E14" s="7">
        <v>116701153</v>
      </c>
      <c r="F14" s="7">
        <v>600083845</v>
      </c>
      <c r="G14" s="8" t="s">
        <v>229</v>
      </c>
      <c r="H14" s="7" t="s">
        <v>32</v>
      </c>
      <c r="I14" s="7" t="s">
        <v>31</v>
      </c>
      <c r="J14" s="7" t="s">
        <v>50</v>
      </c>
      <c r="K14" s="53" t="s">
        <v>172</v>
      </c>
      <c r="L14" s="17">
        <v>2000000</v>
      </c>
      <c r="M14" s="66">
        <f t="shared" si="0"/>
        <v>1700000</v>
      </c>
      <c r="N14" s="11">
        <v>44470</v>
      </c>
      <c r="O14" s="11">
        <v>45992</v>
      </c>
      <c r="P14" s="7"/>
      <c r="Q14" s="12" t="s">
        <v>34</v>
      </c>
      <c r="R14" s="12" t="s">
        <v>34</v>
      </c>
      <c r="S14" s="7"/>
      <c r="T14" s="7"/>
      <c r="U14" s="7"/>
      <c r="V14" s="12" t="s">
        <v>34</v>
      </c>
      <c r="W14" s="7"/>
      <c r="X14" s="7"/>
      <c r="Y14" s="13" t="s">
        <v>42</v>
      </c>
      <c r="Z14" s="14" t="s">
        <v>37</v>
      </c>
      <c r="AA14" s="47"/>
      <c r="AB14" s="47"/>
      <c r="AC14" s="47"/>
      <c r="AD14" s="47"/>
      <c r="AE14" s="47"/>
      <c r="AF14" s="47"/>
      <c r="AG14" s="47"/>
      <c r="AH14" s="47"/>
      <c r="AI14" s="47"/>
    </row>
    <row r="15" spans="1:35" ht="53.5" x14ac:dyDescent="0.35">
      <c r="A15" s="14">
        <f t="shared" si="1"/>
        <v>11</v>
      </c>
      <c r="B15" s="32" t="s">
        <v>47</v>
      </c>
      <c r="C15" s="8" t="s">
        <v>48</v>
      </c>
      <c r="D15" s="10">
        <v>70838976</v>
      </c>
      <c r="E15" s="7">
        <v>116701153</v>
      </c>
      <c r="F15" s="7">
        <v>600083845</v>
      </c>
      <c r="G15" s="8" t="s">
        <v>230</v>
      </c>
      <c r="H15" s="7" t="s">
        <v>32</v>
      </c>
      <c r="I15" s="7" t="s">
        <v>31</v>
      </c>
      <c r="J15" s="7" t="s">
        <v>50</v>
      </c>
      <c r="K15" s="53" t="s">
        <v>173</v>
      </c>
      <c r="L15" s="17">
        <v>2000000</v>
      </c>
      <c r="M15" s="66">
        <f t="shared" si="0"/>
        <v>1700000</v>
      </c>
      <c r="N15" s="11">
        <v>44470</v>
      </c>
      <c r="O15" s="11">
        <v>45992</v>
      </c>
      <c r="P15" s="7"/>
      <c r="Q15" s="7"/>
      <c r="R15" s="7"/>
      <c r="S15" s="7"/>
      <c r="T15" s="7"/>
      <c r="U15" s="7"/>
      <c r="V15" s="12" t="s">
        <v>34</v>
      </c>
      <c r="W15" s="7"/>
      <c r="X15" s="7"/>
      <c r="Y15" s="13" t="s">
        <v>42</v>
      </c>
      <c r="Z15" s="14" t="s">
        <v>37</v>
      </c>
      <c r="AA15" s="47"/>
      <c r="AB15" s="47"/>
      <c r="AC15" s="47"/>
      <c r="AD15" s="47"/>
      <c r="AE15" s="47"/>
      <c r="AF15" s="47"/>
      <c r="AG15" s="47"/>
      <c r="AH15" s="47"/>
      <c r="AI15" s="47"/>
    </row>
    <row r="16" spans="1:35" ht="64" x14ac:dyDescent="0.35">
      <c r="A16" s="14">
        <f t="shared" si="1"/>
        <v>12</v>
      </c>
      <c r="B16" s="32" t="s">
        <v>47</v>
      </c>
      <c r="C16" s="8" t="s">
        <v>48</v>
      </c>
      <c r="D16" s="10">
        <v>70838976</v>
      </c>
      <c r="E16" s="7">
        <v>116701153</v>
      </c>
      <c r="F16" s="7">
        <v>600083845</v>
      </c>
      <c r="G16" s="8" t="s">
        <v>231</v>
      </c>
      <c r="H16" s="7" t="s">
        <v>32</v>
      </c>
      <c r="I16" s="7" t="s">
        <v>31</v>
      </c>
      <c r="J16" s="7" t="s">
        <v>50</v>
      </c>
      <c r="K16" s="53" t="s">
        <v>174</v>
      </c>
      <c r="L16" s="17">
        <v>2000000</v>
      </c>
      <c r="M16" s="66">
        <f t="shared" si="0"/>
        <v>1700000</v>
      </c>
      <c r="N16" s="11">
        <v>44470</v>
      </c>
      <c r="O16" s="11">
        <v>45992</v>
      </c>
      <c r="P16" s="7"/>
      <c r="Q16" s="7"/>
      <c r="R16" s="7"/>
      <c r="S16" s="7"/>
      <c r="T16" s="7"/>
      <c r="U16" s="7"/>
      <c r="V16" s="7"/>
      <c r="W16" s="7"/>
      <c r="X16" s="7"/>
      <c r="Y16" s="13" t="s">
        <v>42</v>
      </c>
      <c r="Z16" s="14" t="s">
        <v>37</v>
      </c>
      <c r="AA16" s="47"/>
      <c r="AB16" s="47"/>
      <c r="AC16" s="47"/>
      <c r="AD16" s="47"/>
      <c r="AE16" s="47"/>
      <c r="AF16" s="47"/>
      <c r="AG16" s="47"/>
      <c r="AH16" s="47"/>
      <c r="AI16" s="47"/>
    </row>
    <row r="17" spans="1:35" ht="53.5" x14ac:dyDescent="0.35">
      <c r="A17" s="14">
        <f t="shared" si="1"/>
        <v>13</v>
      </c>
      <c r="B17" s="32" t="s">
        <v>47</v>
      </c>
      <c r="C17" s="8" t="s">
        <v>48</v>
      </c>
      <c r="D17" s="10">
        <v>70838976</v>
      </c>
      <c r="E17" s="7">
        <v>116701153</v>
      </c>
      <c r="F17" s="7">
        <v>600083845</v>
      </c>
      <c r="G17" s="8" t="s">
        <v>232</v>
      </c>
      <c r="H17" s="7" t="s">
        <v>32</v>
      </c>
      <c r="I17" s="7" t="s">
        <v>31</v>
      </c>
      <c r="J17" s="7" t="s">
        <v>50</v>
      </c>
      <c r="K17" s="53" t="s">
        <v>92</v>
      </c>
      <c r="L17" s="17">
        <v>2000000</v>
      </c>
      <c r="M17" s="66">
        <f t="shared" si="0"/>
        <v>1700000</v>
      </c>
      <c r="N17" s="11">
        <v>44470</v>
      </c>
      <c r="O17" s="11">
        <v>45992</v>
      </c>
      <c r="P17" s="7"/>
      <c r="Q17" s="7"/>
      <c r="R17" s="7"/>
      <c r="S17" s="7"/>
      <c r="T17" s="7"/>
      <c r="U17" s="7"/>
      <c r="V17" s="7"/>
      <c r="W17" s="7"/>
      <c r="X17" s="7"/>
      <c r="Y17" s="13" t="s">
        <v>42</v>
      </c>
      <c r="Z17" s="14" t="s">
        <v>37</v>
      </c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35" ht="53.5" x14ac:dyDescent="0.35">
      <c r="A18" s="14">
        <f t="shared" si="1"/>
        <v>14</v>
      </c>
      <c r="B18" s="32" t="s">
        <v>47</v>
      </c>
      <c r="C18" s="8" t="s">
        <v>48</v>
      </c>
      <c r="D18" s="10">
        <v>70838976</v>
      </c>
      <c r="E18" s="7">
        <v>116701153</v>
      </c>
      <c r="F18" s="7">
        <v>600083845</v>
      </c>
      <c r="G18" s="8" t="s">
        <v>233</v>
      </c>
      <c r="H18" s="7" t="s">
        <v>32</v>
      </c>
      <c r="I18" s="7" t="s">
        <v>31</v>
      </c>
      <c r="J18" s="7" t="s">
        <v>50</v>
      </c>
      <c r="K18" s="53" t="s">
        <v>175</v>
      </c>
      <c r="L18" s="17">
        <v>2000000</v>
      </c>
      <c r="M18" s="66">
        <f t="shared" si="0"/>
        <v>1700000</v>
      </c>
      <c r="N18" s="11">
        <v>44470</v>
      </c>
      <c r="O18" s="11">
        <v>45992</v>
      </c>
      <c r="P18" s="7"/>
      <c r="Q18" s="7"/>
      <c r="R18" s="7"/>
      <c r="S18" s="7"/>
      <c r="T18" s="7"/>
      <c r="U18" s="7"/>
      <c r="V18" s="7"/>
      <c r="W18" s="7"/>
      <c r="X18" s="7"/>
      <c r="Y18" s="13" t="s">
        <v>42</v>
      </c>
      <c r="Z18" s="14" t="s">
        <v>37</v>
      </c>
      <c r="AA18" s="47"/>
      <c r="AB18" s="47"/>
      <c r="AC18" s="47"/>
      <c r="AD18" s="47"/>
      <c r="AE18" s="47"/>
      <c r="AF18" s="47"/>
      <c r="AG18" s="47"/>
      <c r="AH18" s="47"/>
      <c r="AI18" s="47"/>
    </row>
    <row r="19" spans="1:35" ht="53.5" x14ac:dyDescent="0.35">
      <c r="A19" s="14">
        <f t="shared" si="1"/>
        <v>15</v>
      </c>
      <c r="B19" s="32" t="s">
        <v>47</v>
      </c>
      <c r="C19" s="8" t="s">
        <v>48</v>
      </c>
      <c r="D19" s="10">
        <v>70838976</v>
      </c>
      <c r="E19" s="7">
        <v>116701153</v>
      </c>
      <c r="F19" s="7">
        <v>600083845</v>
      </c>
      <c r="G19" s="8" t="s">
        <v>234</v>
      </c>
      <c r="H19" s="7" t="s">
        <v>32</v>
      </c>
      <c r="I19" s="7" t="s">
        <v>31</v>
      </c>
      <c r="J19" s="7" t="s">
        <v>50</v>
      </c>
      <c r="K19" s="53" t="s">
        <v>176</v>
      </c>
      <c r="L19" s="17">
        <v>500000</v>
      </c>
      <c r="M19" s="66">
        <f t="shared" si="0"/>
        <v>425000</v>
      </c>
      <c r="N19" s="11">
        <v>44470</v>
      </c>
      <c r="O19" s="11">
        <v>45992</v>
      </c>
      <c r="P19" s="7"/>
      <c r="Q19" s="7"/>
      <c r="R19" s="7"/>
      <c r="S19" s="7"/>
      <c r="T19" s="7"/>
      <c r="U19" s="7"/>
      <c r="V19" s="7"/>
      <c r="W19" s="7"/>
      <c r="X19" s="7"/>
      <c r="Y19" s="13" t="s">
        <v>42</v>
      </c>
      <c r="Z19" s="14" t="s">
        <v>37</v>
      </c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ht="53.5" x14ac:dyDescent="0.35">
      <c r="A20" s="14">
        <f t="shared" si="1"/>
        <v>16</v>
      </c>
      <c r="B20" s="32" t="s">
        <v>47</v>
      </c>
      <c r="C20" s="8" t="s">
        <v>48</v>
      </c>
      <c r="D20" s="10">
        <v>70838976</v>
      </c>
      <c r="E20" s="7">
        <v>116701153</v>
      </c>
      <c r="F20" s="7">
        <v>600083845</v>
      </c>
      <c r="G20" s="8" t="s">
        <v>235</v>
      </c>
      <c r="H20" s="7" t="s">
        <v>32</v>
      </c>
      <c r="I20" s="7" t="s">
        <v>31</v>
      </c>
      <c r="J20" s="7" t="s">
        <v>50</v>
      </c>
      <c r="K20" s="53" t="s">
        <v>177</v>
      </c>
      <c r="L20" s="17">
        <v>1500000</v>
      </c>
      <c r="M20" s="66">
        <f t="shared" si="0"/>
        <v>1275000</v>
      </c>
      <c r="N20" s="11">
        <v>44470</v>
      </c>
      <c r="O20" s="11">
        <v>45992</v>
      </c>
      <c r="P20" s="7"/>
      <c r="Q20" s="7"/>
      <c r="R20" s="7"/>
      <c r="S20" s="7"/>
      <c r="T20" s="7"/>
      <c r="U20" s="7"/>
      <c r="V20" s="7"/>
      <c r="W20" s="7"/>
      <c r="X20" s="7"/>
      <c r="Y20" s="13" t="s">
        <v>42</v>
      </c>
      <c r="Z20" s="14" t="s">
        <v>37</v>
      </c>
      <c r="AA20" s="47"/>
      <c r="AB20" s="47"/>
      <c r="AC20" s="47"/>
      <c r="AD20" s="47"/>
      <c r="AE20" s="47"/>
      <c r="AF20" s="47"/>
      <c r="AG20" s="47"/>
      <c r="AH20" s="47"/>
      <c r="AI20" s="47"/>
    </row>
    <row r="21" spans="1:35" ht="53.5" x14ac:dyDescent="0.35">
      <c r="A21" s="14">
        <f t="shared" si="1"/>
        <v>17</v>
      </c>
      <c r="B21" s="32" t="s">
        <v>47</v>
      </c>
      <c r="C21" s="8" t="s">
        <v>48</v>
      </c>
      <c r="D21" s="10">
        <v>70838976</v>
      </c>
      <c r="E21" s="7">
        <v>116701153</v>
      </c>
      <c r="F21" s="7">
        <v>600083845</v>
      </c>
      <c r="G21" s="8" t="s">
        <v>236</v>
      </c>
      <c r="H21" s="7" t="s">
        <v>32</v>
      </c>
      <c r="I21" s="7" t="s">
        <v>31</v>
      </c>
      <c r="J21" s="7" t="s">
        <v>50</v>
      </c>
      <c r="K21" s="53" t="s">
        <v>178</v>
      </c>
      <c r="L21" s="17">
        <v>3000000</v>
      </c>
      <c r="M21" s="66">
        <f t="shared" si="0"/>
        <v>2550000</v>
      </c>
      <c r="N21" s="11">
        <v>44470</v>
      </c>
      <c r="O21" s="11">
        <v>45992</v>
      </c>
      <c r="P21" s="7"/>
      <c r="Q21" s="7"/>
      <c r="R21" s="7"/>
      <c r="S21" s="12" t="s">
        <v>34</v>
      </c>
      <c r="T21" s="7"/>
      <c r="U21" s="7"/>
      <c r="V21" s="7"/>
      <c r="W21" s="12" t="s">
        <v>34</v>
      </c>
      <c r="X21" s="12" t="s">
        <v>34</v>
      </c>
      <c r="Y21" s="13" t="s">
        <v>42</v>
      </c>
      <c r="Z21" s="14" t="s">
        <v>37</v>
      </c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35" ht="85" x14ac:dyDescent="0.35">
      <c r="A22" s="14">
        <f t="shared" si="1"/>
        <v>18</v>
      </c>
      <c r="B22" s="32" t="s">
        <v>47</v>
      </c>
      <c r="C22" s="8" t="s">
        <v>48</v>
      </c>
      <c r="D22" s="10">
        <v>70838976</v>
      </c>
      <c r="E22" s="7">
        <v>116701153</v>
      </c>
      <c r="F22" s="7">
        <v>600083845</v>
      </c>
      <c r="G22" s="8" t="s">
        <v>237</v>
      </c>
      <c r="H22" s="7" t="s">
        <v>32</v>
      </c>
      <c r="I22" s="7" t="s">
        <v>31</v>
      </c>
      <c r="J22" s="7" t="s">
        <v>50</v>
      </c>
      <c r="K22" s="53" t="s">
        <v>222</v>
      </c>
      <c r="L22" s="17">
        <v>2000000</v>
      </c>
      <c r="M22" s="66">
        <f t="shared" si="0"/>
        <v>1700000</v>
      </c>
      <c r="N22" s="11">
        <v>44470</v>
      </c>
      <c r="O22" s="11">
        <v>45992</v>
      </c>
      <c r="P22" s="7"/>
      <c r="Q22" s="7"/>
      <c r="R22" s="7"/>
      <c r="S22" s="12"/>
      <c r="T22" s="7"/>
      <c r="U22" s="7"/>
      <c r="V22" s="7"/>
      <c r="W22" s="12" t="s">
        <v>34</v>
      </c>
      <c r="X22" s="12"/>
      <c r="Y22" s="13" t="s">
        <v>42</v>
      </c>
      <c r="Z22" s="14" t="s">
        <v>37</v>
      </c>
      <c r="AA22" s="47"/>
      <c r="AB22" s="47"/>
      <c r="AC22" s="47"/>
      <c r="AD22" s="47"/>
      <c r="AE22" s="47"/>
      <c r="AF22" s="47"/>
      <c r="AG22" s="47"/>
      <c r="AH22" s="47"/>
      <c r="AI22" s="47"/>
    </row>
    <row r="23" spans="1:35" ht="85" x14ac:dyDescent="0.35">
      <c r="A23" s="14">
        <f t="shared" si="1"/>
        <v>19</v>
      </c>
      <c r="B23" s="33" t="s">
        <v>59</v>
      </c>
      <c r="C23" s="8" t="s">
        <v>60</v>
      </c>
      <c r="D23" s="10">
        <v>70880298</v>
      </c>
      <c r="E23" s="10">
        <v>116701757</v>
      </c>
      <c r="F23" s="10">
        <v>600083896</v>
      </c>
      <c r="G23" s="8" t="s">
        <v>61</v>
      </c>
      <c r="H23" s="7" t="s">
        <v>32</v>
      </c>
      <c r="I23" s="7" t="s">
        <v>31</v>
      </c>
      <c r="J23" s="7" t="s">
        <v>62</v>
      </c>
      <c r="K23" s="53" t="s">
        <v>63</v>
      </c>
      <c r="L23" s="17">
        <v>8000000</v>
      </c>
      <c r="M23" s="66">
        <f t="shared" si="0"/>
        <v>6800000</v>
      </c>
      <c r="N23" s="11">
        <v>44470</v>
      </c>
      <c r="O23" s="11">
        <v>45992</v>
      </c>
      <c r="P23" s="7"/>
      <c r="Q23" s="7"/>
      <c r="R23" s="7"/>
      <c r="S23" s="7"/>
      <c r="T23" s="7"/>
      <c r="U23" s="7"/>
      <c r="V23" s="7"/>
      <c r="W23" s="7"/>
      <c r="X23" s="7"/>
      <c r="Y23" s="13" t="s">
        <v>64</v>
      </c>
      <c r="Z23" s="14" t="s">
        <v>37</v>
      </c>
      <c r="AA23" s="47"/>
      <c r="AB23" s="47"/>
      <c r="AC23" s="47"/>
      <c r="AD23" s="47"/>
      <c r="AE23" s="47"/>
      <c r="AF23" s="47"/>
      <c r="AG23" s="47"/>
      <c r="AH23" s="47"/>
      <c r="AI23" s="47"/>
    </row>
    <row r="24" spans="1:35" ht="53.5" x14ac:dyDescent="0.35">
      <c r="A24" s="14">
        <f t="shared" si="1"/>
        <v>20</v>
      </c>
      <c r="B24" s="33" t="s">
        <v>59</v>
      </c>
      <c r="C24" s="8" t="s">
        <v>60</v>
      </c>
      <c r="D24" s="10">
        <v>70880298</v>
      </c>
      <c r="E24" s="10">
        <v>116701757</v>
      </c>
      <c r="F24" s="10">
        <v>600083896</v>
      </c>
      <c r="G24" s="8" t="s">
        <v>65</v>
      </c>
      <c r="H24" s="7" t="s">
        <v>32</v>
      </c>
      <c r="I24" s="7" t="s">
        <v>31</v>
      </c>
      <c r="J24" s="7" t="s">
        <v>62</v>
      </c>
      <c r="K24" s="53" t="s">
        <v>66</v>
      </c>
      <c r="L24" s="17">
        <v>1000000</v>
      </c>
      <c r="M24" s="66">
        <f t="shared" si="0"/>
        <v>850000</v>
      </c>
      <c r="N24" s="11">
        <v>44470</v>
      </c>
      <c r="O24" s="11">
        <v>45992</v>
      </c>
      <c r="P24" s="7"/>
      <c r="Q24" s="7"/>
      <c r="R24" s="7"/>
      <c r="S24" s="7"/>
      <c r="T24" s="7"/>
      <c r="U24" s="7"/>
      <c r="V24" s="12" t="s">
        <v>34</v>
      </c>
      <c r="W24" s="7"/>
      <c r="X24" s="7"/>
      <c r="Y24" s="13" t="s">
        <v>67</v>
      </c>
      <c r="Z24" s="14" t="s">
        <v>37</v>
      </c>
      <c r="AA24" s="47"/>
      <c r="AB24" s="47"/>
      <c r="AC24" s="47"/>
      <c r="AD24" s="47"/>
      <c r="AE24" s="47"/>
      <c r="AF24" s="47"/>
      <c r="AG24" s="47"/>
      <c r="AH24" s="47"/>
      <c r="AI24" s="47"/>
    </row>
    <row r="25" spans="1:35" ht="53.5" x14ac:dyDescent="0.35">
      <c r="A25" s="14">
        <f t="shared" si="1"/>
        <v>21</v>
      </c>
      <c r="B25" s="33" t="s">
        <v>59</v>
      </c>
      <c r="C25" s="8" t="s">
        <v>60</v>
      </c>
      <c r="D25" s="10">
        <v>70880298</v>
      </c>
      <c r="E25" s="10">
        <v>116701757</v>
      </c>
      <c r="F25" s="10">
        <v>600083896</v>
      </c>
      <c r="G25" s="8" t="s">
        <v>68</v>
      </c>
      <c r="H25" s="7" t="s">
        <v>32</v>
      </c>
      <c r="I25" s="7" t="s">
        <v>31</v>
      </c>
      <c r="J25" s="7" t="s">
        <v>62</v>
      </c>
      <c r="K25" s="53" t="s">
        <v>69</v>
      </c>
      <c r="L25" s="17">
        <v>1000000</v>
      </c>
      <c r="M25" s="66">
        <f t="shared" si="0"/>
        <v>850000</v>
      </c>
      <c r="N25" s="11">
        <v>44470</v>
      </c>
      <c r="O25" s="11">
        <v>45992</v>
      </c>
      <c r="P25" s="7"/>
      <c r="Q25" s="7"/>
      <c r="R25" s="7"/>
      <c r="S25" s="7"/>
      <c r="T25" s="7"/>
      <c r="U25" s="7"/>
      <c r="V25" s="12" t="s">
        <v>34</v>
      </c>
      <c r="W25" s="7"/>
      <c r="X25" s="7"/>
      <c r="Y25" s="13" t="s">
        <v>67</v>
      </c>
      <c r="Z25" s="14" t="s">
        <v>37</v>
      </c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ht="53.5" x14ac:dyDescent="0.35">
      <c r="A26" s="14">
        <f t="shared" si="1"/>
        <v>22</v>
      </c>
      <c r="B26" s="33" t="s">
        <v>59</v>
      </c>
      <c r="C26" s="8" t="s">
        <v>60</v>
      </c>
      <c r="D26" s="10">
        <v>70880298</v>
      </c>
      <c r="E26" s="10">
        <v>116701757</v>
      </c>
      <c r="F26" s="10">
        <v>600083896</v>
      </c>
      <c r="G26" s="8" t="s">
        <v>70</v>
      </c>
      <c r="H26" s="7" t="s">
        <v>32</v>
      </c>
      <c r="I26" s="7" t="s">
        <v>31</v>
      </c>
      <c r="J26" s="7" t="s">
        <v>62</v>
      </c>
      <c r="K26" s="53" t="s">
        <v>74</v>
      </c>
      <c r="L26" s="17">
        <v>300000</v>
      </c>
      <c r="M26" s="66">
        <f t="shared" si="0"/>
        <v>255000</v>
      </c>
      <c r="N26" s="11">
        <v>44470</v>
      </c>
      <c r="O26" s="11">
        <v>45992</v>
      </c>
      <c r="P26" s="7"/>
      <c r="Q26" s="7"/>
      <c r="R26" s="7"/>
      <c r="S26" s="7"/>
      <c r="T26" s="7"/>
      <c r="U26" s="7"/>
      <c r="V26" s="12" t="s">
        <v>34</v>
      </c>
      <c r="W26" s="7"/>
      <c r="X26" s="7"/>
      <c r="Y26" s="13" t="s">
        <v>67</v>
      </c>
      <c r="Z26" s="14" t="s">
        <v>37</v>
      </c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ht="53.5" x14ac:dyDescent="0.35">
      <c r="A27" s="14">
        <f t="shared" si="1"/>
        <v>23</v>
      </c>
      <c r="B27" s="33" t="s">
        <v>59</v>
      </c>
      <c r="C27" s="8" t="s">
        <v>60</v>
      </c>
      <c r="D27" s="10">
        <v>70880298</v>
      </c>
      <c r="E27" s="10">
        <v>116701757</v>
      </c>
      <c r="F27" s="10">
        <v>600083896</v>
      </c>
      <c r="G27" s="8" t="s">
        <v>71</v>
      </c>
      <c r="H27" s="7" t="s">
        <v>32</v>
      </c>
      <c r="I27" s="7" t="s">
        <v>31</v>
      </c>
      <c r="J27" s="7" t="s">
        <v>62</v>
      </c>
      <c r="K27" s="53" t="s">
        <v>75</v>
      </c>
      <c r="L27" s="17">
        <v>500000</v>
      </c>
      <c r="M27" s="66">
        <f t="shared" si="0"/>
        <v>425000</v>
      </c>
      <c r="N27" s="11">
        <v>44470</v>
      </c>
      <c r="O27" s="11">
        <v>45992</v>
      </c>
      <c r="P27" s="7"/>
      <c r="Q27" s="7"/>
      <c r="R27" s="7"/>
      <c r="S27" s="7"/>
      <c r="T27" s="7"/>
      <c r="U27" s="7"/>
      <c r="V27" s="7"/>
      <c r="W27" s="7"/>
      <c r="X27" s="7"/>
      <c r="Y27" s="13" t="s">
        <v>67</v>
      </c>
      <c r="Z27" s="14" t="s">
        <v>37</v>
      </c>
      <c r="AA27" s="47"/>
      <c r="AB27" s="47"/>
      <c r="AC27" s="47"/>
      <c r="AD27" s="47"/>
      <c r="AE27" s="47"/>
      <c r="AF27" s="47"/>
      <c r="AG27" s="47"/>
      <c r="AH27" s="47"/>
      <c r="AI27" s="47"/>
    </row>
    <row r="28" spans="1:35" ht="53.5" x14ac:dyDescent="0.35">
      <c r="A28" s="14">
        <f t="shared" si="1"/>
        <v>24</v>
      </c>
      <c r="B28" s="33" t="s">
        <v>59</v>
      </c>
      <c r="C28" s="8" t="s">
        <v>60</v>
      </c>
      <c r="D28" s="10">
        <v>70880298</v>
      </c>
      <c r="E28" s="10">
        <v>116701757</v>
      </c>
      <c r="F28" s="10">
        <v>600083896</v>
      </c>
      <c r="G28" s="8" t="s">
        <v>72</v>
      </c>
      <c r="H28" s="7" t="s">
        <v>32</v>
      </c>
      <c r="I28" s="7" t="s">
        <v>31</v>
      </c>
      <c r="J28" s="7" t="s">
        <v>62</v>
      </c>
      <c r="K28" s="53" t="s">
        <v>76</v>
      </c>
      <c r="L28" s="17">
        <v>3000000</v>
      </c>
      <c r="M28" s="66">
        <f t="shared" si="0"/>
        <v>2550000</v>
      </c>
      <c r="N28" s="11">
        <v>44470</v>
      </c>
      <c r="O28" s="11">
        <v>45992</v>
      </c>
      <c r="P28" s="7"/>
      <c r="Q28" s="7"/>
      <c r="R28" s="7"/>
      <c r="S28" s="7"/>
      <c r="T28" s="7"/>
      <c r="U28" s="7"/>
      <c r="V28" s="7"/>
      <c r="W28" s="7"/>
      <c r="X28" s="7"/>
      <c r="Y28" s="13" t="s">
        <v>67</v>
      </c>
      <c r="Z28" s="14" t="s">
        <v>37</v>
      </c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35" ht="53.5" x14ac:dyDescent="0.35">
      <c r="A29" s="14">
        <f t="shared" si="1"/>
        <v>25</v>
      </c>
      <c r="B29" s="33" t="s">
        <v>59</v>
      </c>
      <c r="C29" s="8" t="s">
        <v>60</v>
      </c>
      <c r="D29" s="10">
        <v>70880298</v>
      </c>
      <c r="E29" s="10">
        <v>116701757</v>
      </c>
      <c r="F29" s="10">
        <v>600083896</v>
      </c>
      <c r="G29" s="8" t="s">
        <v>73</v>
      </c>
      <c r="H29" s="7" t="s">
        <v>32</v>
      </c>
      <c r="I29" s="7" t="s">
        <v>31</v>
      </c>
      <c r="J29" s="7" t="s">
        <v>62</v>
      </c>
      <c r="K29" s="53" t="s">
        <v>77</v>
      </c>
      <c r="L29" s="17">
        <v>10000000</v>
      </c>
      <c r="M29" s="66">
        <f t="shared" si="0"/>
        <v>8500000</v>
      </c>
      <c r="N29" s="11">
        <v>44470</v>
      </c>
      <c r="O29" s="11">
        <v>45992</v>
      </c>
      <c r="P29" s="12" t="s">
        <v>34</v>
      </c>
      <c r="Q29" s="12" t="s">
        <v>34</v>
      </c>
      <c r="R29" s="12" t="s">
        <v>34</v>
      </c>
      <c r="S29" s="12" t="s">
        <v>34</v>
      </c>
      <c r="T29" s="12" t="s">
        <v>34</v>
      </c>
      <c r="U29" s="7"/>
      <c r="V29" s="12" t="s">
        <v>34</v>
      </c>
      <c r="W29" s="7"/>
      <c r="X29" s="7"/>
      <c r="Y29" s="13" t="s">
        <v>67</v>
      </c>
      <c r="Z29" s="14" t="s">
        <v>37</v>
      </c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ht="85" x14ac:dyDescent="0.35">
      <c r="A30" s="14">
        <f t="shared" si="1"/>
        <v>26</v>
      </c>
      <c r="B30" s="34" t="s">
        <v>84</v>
      </c>
      <c r="C30" s="8" t="s">
        <v>84</v>
      </c>
      <c r="D30" s="10">
        <v>25013513</v>
      </c>
      <c r="E30" s="10" t="s">
        <v>85</v>
      </c>
      <c r="F30" s="10">
        <v>600001423</v>
      </c>
      <c r="G30" s="8" t="s">
        <v>78</v>
      </c>
      <c r="H30" s="7" t="s">
        <v>32</v>
      </c>
      <c r="I30" s="7" t="s">
        <v>31</v>
      </c>
      <c r="J30" s="7" t="s">
        <v>31</v>
      </c>
      <c r="K30" s="53" t="s">
        <v>86</v>
      </c>
      <c r="L30" s="54" t="s">
        <v>87</v>
      </c>
      <c r="M30" s="66"/>
      <c r="N30" s="11">
        <v>44470</v>
      </c>
      <c r="O30" s="11">
        <v>45992</v>
      </c>
      <c r="P30" s="12" t="s">
        <v>34</v>
      </c>
      <c r="Q30" s="12" t="s">
        <v>34</v>
      </c>
      <c r="R30" s="7"/>
      <c r="S30" s="7"/>
      <c r="T30" s="7"/>
      <c r="U30" s="7"/>
      <c r="V30" s="12" t="s">
        <v>34</v>
      </c>
      <c r="W30" s="7"/>
      <c r="X30" s="7"/>
      <c r="Y30" s="13" t="s">
        <v>67</v>
      </c>
      <c r="Z30" s="14" t="s">
        <v>37</v>
      </c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ht="64" x14ac:dyDescent="0.35">
      <c r="A31" s="14">
        <f t="shared" si="1"/>
        <v>27</v>
      </c>
      <c r="B31" s="34" t="s">
        <v>84</v>
      </c>
      <c r="C31" s="8" t="s">
        <v>84</v>
      </c>
      <c r="D31" s="10">
        <v>25013513</v>
      </c>
      <c r="E31" s="10" t="s">
        <v>85</v>
      </c>
      <c r="F31" s="10">
        <v>600001423</v>
      </c>
      <c r="G31" s="8" t="s">
        <v>79</v>
      </c>
      <c r="H31" s="7" t="s">
        <v>32</v>
      </c>
      <c r="I31" s="7" t="s">
        <v>31</v>
      </c>
      <c r="J31" s="7" t="s">
        <v>31</v>
      </c>
      <c r="K31" s="53" t="s">
        <v>88</v>
      </c>
      <c r="L31" s="17">
        <v>5400000</v>
      </c>
      <c r="M31" s="66">
        <f t="shared" si="0"/>
        <v>4590000</v>
      </c>
      <c r="N31" s="11">
        <v>44470</v>
      </c>
      <c r="O31" s="11">
        <v>45992</v>
      </c>
      <c r="P31" s="7"/>
      <c r="Q31" s="7"/>
      <c r="R31" s="7"/>
      <c r="S31" s="7"/>
      <c r="T31" s="7"/>
      <c r="U31" s="7"/>
      <c r="V31" s="12" t="s">
        <v>34</v>
      </c>
      <c r="W31" s="7"/>
      <c r="X31" s="7"/>
      <c r="Y31" s="13" t="s">
        <v>89</v>
      </c>
      <c r="Z31" s="14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43" x14ac:dyDescent="0.35">
      <c r="A32" s="14">
        <f t="shared" si="1"/>
        <v>28</v>
      </c>
      <c r="B32" s="34" t="s">
        <v>84</v>
      </c>
      <c r="C32" s="8" t="s">
        <v>84</v>
      </c>
      <c r="D32" s="10">
        <v>25013513</v>
      </c>
      <c r="E32" s="10" t="s">
        <v>85</v>
      </c>
      <c r="F32" s="10">
        <v>600001423</v>
      </c>
      <c r="G32" s="8" t="s">
        <v>80</v>
      </c>
      <c r="H32" s="7" t="s">
        <v>32</v>
      </c>
      <c r="I32" s="7" t="s">
        <v>31</v>
      </c>
      <c r="J32" s="7" t="s">
        <v>31</v>
      </c>
      <c r="K32" s="53" t="s">
        <v>80</v>
      </c>
      <c r="L32" s="17">
        <v>3900000</v>
      </c>
      <c r="M32" s="66">
        <f t="shared" si="0"/>
        <v>3315000</v>
      </c>
      <c r="N32" s="11">
        <v>44470</v>
      </c>
      <c r="O32" s="11">
        <v>45992</v>
      </c>
      <c r="P32" s="7"/>
      <c r="Q32" s="7"/>
      <c r="R32" s="7"/>
      <c r="S32" s="7"/>
      <c r="T32" s="7"/>
      <c r="U32" s="7"/>
      <c r="V32" s="7"/>
      <c r="W32" s="7"/>
      <c r="X32" s="7"/>
      <c r="Y32" s="13" t="s">
        <v>89</v>
      </c>
      <c r="Z32" s="14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ht="43" x14ac:dyDescent="0.35">
      <c r="A33" s="14">
        <f t="shared" si="1"/>
        <v>29</v>
      </c>
      <c r="B33" s="34" t="s">
        <v>84</v>
      </c>
      <c r="C33" s="8" t="s">
        <v>84</v>
      </c>
      <c r="D33" s="10">
        <v>25013513</v>
      </c>
      <c r="E33" s="10" t="s">
        <v>85</v>
      </c>
      <c r="F33" s="10">
        <v>600001423</v>
      </c>
      <c r="G33" s="8" t="s">
        <v>81</v>
      </c>
      <c r="H33" s="7" t="s">
        <v>32</v>
      </c>
      <c r="I33" s="7" t="s">
        <v>31</v>
      </c>
      <c r="J33" s="7" t="s">
        <v>31</v>
      </c>
      <c r="K33" s="53" t="s">
        <v>81</v>
      </c>
      <c r="L33" s="17">
        <v>5100000</v>
      </c>
      <c r="M33" s="66">
        <f t="shared" si="0"/>
        <v>4335000</v>
      </c>
      <c r="N33" s="11">
        <v>44470</v>
      </c>
      <c r="O33" s="11">
        <v>45992</v>
      </c>
      <c r="P33" s="7"/>
      <c r="Q33" s="7"/>
      <c r="R33" s="7"/>
      <c r="S33" s="7"/>
      <c r="T33" s="7"/>
      <c r="U33" s="7"/>
      <c r="V33" s="7"/>
      <c r="W33" s="7"/>
      <c r="X33" s="7"/>
      <c r="Y33" s="13" t="s">
        <v>67</v>
      </c>
      <c r="Z33" s="14" t="s">
        <v>37</v>
      </c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ht="43" x14ac:dyDescent="0.35">
      <c r="A34" s="14">
        <f t="shared" si="1"/>
        <v>30</v>
      </c>
      <c r="B34" s="34" t="s">
        <v>84</v>
      </c>
      <c r="C34" s="8" t="s">
        <v>84</v>
      </c>
      <c r="D34" s="10">
        <v>25013513</v>
      </c>
      <c r="E34" s="10" t="s">
        <v>85</v>
      </c>
      <c r="F34" s="10">
        <v>600001423</v>
      </c>
      <c r="G34" s="8" t="s">
        <v>82</v>
      </c>
      <c r="H34" s="7" t="s">
        <v>32</v>
      </c>
      <c r="I34" s="7" t="s">
        <v>31</v>
      </c>
      <c r="J34" s="7" t="s">
        <v>31</v>
      </c>
      <c r="K34" s="53" t="s">
        <v>82</v>
      </c>
      <c r="L34" s="54" t="s">
        <v>87</v>
      </c>
      <c r="M34" s="66"/>
      <c r="N34" s="11">
        <v>44470</v>
      </c>
      <c r="O34" s="11">
        <v>45992</v>
      </c>
      <c r="P34" s="7"/>
      <c r="Q34" s="7"/>
      <c r="R34" s="7"/>
      <c r="S34" s="7"/>
      <c r="T34" s="7"/>
      <c r="U34" s="7"/>
      <c r="V34" s="7"/>
      <c r="W34" s="7"/>
      <c r="X34" s="7"/>
      <c r="Y34" s="13" t="s">
        <v>67</v>
      </c>
      <c r="Z34" s="14" t="s">
        <v>37</v>
      </c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43" x14ac:dyDescent="0.35">
      <c r="A35" s="14">
        <f t="shared" si="1"/>
        <v>31</v>
      </c>
      <c r="B35" s="34" t="s">
        <v>84</v>
      </c>
      <c r="C35" s="8" t="s">
        <v>84</v>
      </c>
      <c r="D35" s="10">
        <v>25013513</v>
      </c>
      <c r="E35" s="10" t="s">
        <v>85</v>
      </c>
      <c r="F35" s="10">
        <v>600001423</v>
      </c>
      <c r="G35" s="8" t="s">
        <v>83</v>
      </c>
      <c r="H35" s="7" t="s">
        <v>32</v>
      </c>
      <c r="I35" s="7" t="s">
        <v>31</v>
      </c>
      <c r="J35" s="7" t="s">
        <v>31</v>
      </c>
      <c r="K35" s="53" t="s">
        <v>83</v>
      </c>
      <c r="L35" s="17">
        <v>2000000</v>
      </c>
      <c r="M35" s="66">
        <f t="shared" si="0"/>
        <v>1700000</v>
      </c>
      <c r="N35" s="11">
        <v>44470</v>
      </c>
      <c r="O35" s="11">
        <v>45992</v>
      </c>
      <c r="P35" s="7"/>
      <c r="Q35" s="7"/>
      <c r="R35" s="7"/>
      <c r="S35" s="7"/>
      <c r="T35" s="7"/>
      <c r="U35" s="7"/>
      <c r="V35" s="7"/>
      <c r="W35" s="7"/>
      <c r="X35" s="7"/>
      <c r="Y35" s="13" t="s">
        <v>67</v>
      </c>
      <c r="Z35" s="14" t="s">
        <v>37</v>
      </c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ht="43" x14ac:dyDescent="0.35">
      <c r="A36" s="14">
        <f t="shared" si="1"/>
        <v>32</v>
      </c>
      <c r="B36" s="34" t="s">
        <v>84</v>
      </c>
      <c r="C36" s="8" t="s">
        <v>84</v>
      </c>
      <c r="D36" s="10">
        <v>25013513</v>
      </c>
      <c r="E36" s="10" t="s">
        <v>85</v>
      </c>
      <c r="F36" s="10">
        <v>600001423</v>
      </c>
      <c r="G36" s="8" t="s">
        <v>238</v>
      </c>
      <c r="H36" s="7" t="s">
        <v>32</v>
      </c>
      <c r="I36" s="7" t="s">
        <v>31</v>
      </c>
      <c r="J36" s="7" t="s">
        <v>31</v>
      </c>
      <c r="K36" s="53" t="s">
        <v>83</v>
      </c>
      <c r="L36" s="17" t="s">
        <v>87</v>
      </c>
      <c r="M36" s="66"/>
      <c r="N36" s="11">
        <v>44470</v>
      </c>
      <c r="O36" s="11">
        <v>45992</v>
      </c>
      <c r="P36" s="7"/>
      <c r="Q36" s="7"/>
      <c r="R36" s="7"/>
      <c r="S36" s="7"/>
      <c r="T36" s="7"/>
      <c r="U36" s="7"/>
      <c r="V36" s="7"/>
      <c r="W36" s="7"/>
      <c r="X36" s="7"/>
      <c r="Y36" s="13" t="s">
        <v>67</v>
      </c>
      <c r="Z36" s="14" t="s">
        <v>37</v>
      </c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27" x14ac:dyDescent="0.35">
      <c r="A37" s="14">
        <f t="shared" si="1"/>
        <v>33</v>
      </c>
      <c r="B37" s="35" t="s">
        <v>35</v>
      </c>
      <c r="C37" s="8" t="s">
        <v>36</v>
      </c>
      <c r="D37" s="10">
        <v>62209051</v>
      </c>
      <c r="E37" s="7">
        <v>116700891</v>
      </c>
      <c r="F37" s="7">
        <v>600083829</v>
      </c>
      <c r="G37" s="8" t="s">
        <v>90</v>
      </c>
      <c r="H37" s="7" t="s">
        <v>32</v>
      </c>
      <c r="I37" s="7" t="s">
        <v>31</v>
      </c>
      <c r="J37" s="7" t="s">
        <v>33</v>
      </c>
      <c r="K37" s="53" t="s">
        <v>91</v>
      </c>
      <c r="L37" s="17">
        <v>2500000</v>
      </c>
      <c r="M37" s="66">
        <f t="shared" si="0"/>
        <v>2125000</v>
      </c>
      <c r="N37" s="11">
        <v>44470</v>
      </c>
      <c r="O37" s="11">
        <v>45992</v>
      </c>
      <c r="P37" s="7"/>
      <c r="Q37" s="7"/>
      <c r="R37" s="7"/>
      <c r="S37" s="7"/>
      <c r="T37" s="7"/>
      <c r="U37" s="7"/>
      <c r="V37" s="7"/>
      <c r="W37" s="7"/>
      <c r="X37" s="7"/>
      <c r="Y37" s="13" t="s">
        <v>67</v>
      </c>
      <c r="Z37" s="14" t="s">
        <v>37</v>
      </c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27" x14ac:dyDescent="0.35">
      <c r="A38" s="14">
        <f t="shared" si="1"/>
        <v>34</v>
      </c>
      <c r="B38" s="35" t="s">
        <v>35</v>
      </c>
      <c r="C38" s="8" t="s">
        <v>36</v>
      </c>
      <c r="D38" s="10">
        <v>62209051</v>
      </c>
      <c r="E38" s="7">
        <v>116700891</v>
      </c>
      <c r="F38" s="7">
        <v>600083829</v>
      </c>
      <c r="G38" s="8" t="s">
        <v>148</v>
      </c>
      <c r="H38" s="7" t="s">
        <v>32</v>
      </c>
      <c r="I38" s="7" t="s">
        <v>31</v>
      </c>
      <c r="J38" s="7" t="s">
        <v>33</v>
      </c>
      <c r="K38" s="53" t="s">
        <v>92</v>
      </c>
      <c r="L38" s="17">
        <v>3000000</v>
      </c>
      <c r="M38" s="66">
        <f t="shared" si="0"/>
        <v>2550000</v>
      </c>
      <c r="N38" s="11">
        <v>44470</v>
      </c>
      <c r="O38" s="11">
        <v>45992</v>
      </c>
      <c r="P38" s="7"/>
      <c r="Q38" s="7"/>
      <c r="R38" s="7"/>
      <c r="S38" s="7"/>
      <c r="T38" s="7"/>
      <c r="U38" s="7"/>
      <c r="V38" s="7"/>
      <c r="W38" s="7"/>
      <c r="X38" s="7"/>
      <c r="Y38" s="13" t="s">
        <v>67</v>
      </c>
      <c r="Z38" s="14" t="s">
        <v>37</v>
      </c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27" x14ac:dyDescent="0.35">
      <c r="A39" s="14">
        <f t="shared" si="1"/>
        <v>35</v>
      </c>
      <c r="B39" s="35" t="s">
        <v>35</v>
      </c>
      <c r="C39" s="8" t="s">
        <v>36</v>
      </c>
      <c r="D39" s="10">
        <v>62209051</v>
      </c>
      <c r="E39" s="7">
        <v>116700891</v>
      </c>
      <c r="F39" s="7">
        <v>600083829</v>
      </c>
      <c r="G39" s="8" t="s">
        <v>93</v>
      </c>
      <c r="H39" s="7" t="s">
        <v>32</v>
      </c>
      <c r="I39" s="7" t="s">
        <v>31</v>
      </c>
      <c r="J39" s="7" t="s">
        <v>33</v>
      </c>
      <c r="K39" s="53" t="s">
        <v>94</v>
      </c>
      <c r="L39" s="17">
        <v>200000</v>
      </c>
      <c r="M39" s="66">
        <f t="shared" si="0"/>
        <v>170000</v>
      </c>
      <c r="N39" s="11">
        <v>44470</v>
      </c>
      <c r="O39" s="11">
        <v>45992</v>
      </c>
      <c r="P39" s="7"/>
      <c r="Q39" s="7"/>
      <c r="R39" s="7"/>
      <c r="S39" s="7"/>
      <c r="T39" s="7"/>
      <c r="U39" s="7"/>
      <c r="V39" s="7"/>
      <c r="W39" s="7"/>
      <c r="X39" s="7"/>
      <c r="Y39" s="13" t="s">
        <v>67</v>
      </c>
      <c r="Z39" s="14" t="s">
        <v>37</v>
      </c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27" x14ac:dyDescent="0.35">
      <c r="A40" s="14">
        <f t="shared" si="1"/>
        <v>36</v>
      </c>
      <c r="B40" s="35" t="s">
        <v>35</v>
      </c>
      <c r="C40" s="8" t="s">
        <v>36</v>
      </c>
      <c r="D40" s="10">
        <v>62209051</v>
      </c>
      <c r="E40" s="7">
        <v>116700891</v>
      </c>
      <c r="F40" s="7">
        <v>600083829</v>
      </c>
      <c r="G40" s="8" t="s">
        <v>95</v>
      </c>
      <c r="H40" s="7" t="s">
        <v>32</v>
      </c>
      <c r="I40" s="7" t="s">
        <v>31</v>
      </c>
      <c r="J40" s="7" t="s">
        <v>33</v>
      </c>
      <c r="K40" s="53" t="s">
        <v>96</v>
      </c>
      <c r="L40" s="17">
        <v>1500000</v>
      </c>
      <c r="M40" s="66">
        <f t="shared" si="0"/>
        <v>1275000</v>
      </c>
      <c r="N40" s="11">
        <v>44470</v>
      </c>
      <c r="O40" s="11">
        <v>45992</v>
      </c>
      <c r="P40" s="7"/>
      <c r="Q40" s="7"/>
      <c r="R40" s="7"/>
      <c r="S40" s="7"/>
      <c r="T40" s="7"/>
      <c r="U40" s="7"/>
      <c r="V40" s="7"/>
      <c r="W40" s="7"/>
      <c r="X40" s="7"/>
      <c r="Y40" s="13" t="s">
        <v>67</v>
      </c>
      <c r="Z40" s="14" t="s">
        <v>37</v>
      </c>
      <c r="AA40" s="47"/>
      <c r="AB40" s="47"/>
      <c r="AC40" s="47"/>
      <c r="AD40" s="47"/>
      <c r="AE40" s="47"/>
      <c r="AF40" s="47"/>
      <c r="AG40" s="47"/>
      <c r="AH40" s="47"/>
      <c r="AI40" s="47"/>
    </row>
    <row r="41" spans="1:35" ht="127" x14ac:dyDescent="0.35">
      <c r="A41" s="14">
        <f t="shared" si="1"/>
        <v>37</v>
      </c>
      <c r="B41" s="35" t="s">
        <v>35</v>
      </c>
      <c r="C41" s="8" t="s">
        <v>36</v>
      </c>
      <c r="D41" s="10">
        <v>62209051</v>
      </c>
      <c r="E41" s="7">
        <v>116700891</v>
      </c>
      <c r="F41" s="7">
        <v>600083829</v>
      </c>
      <c r="G41" s="8" t="s">
        <v>97</v>
      </c>
      <c r="H41" s="7" t="s">
        <v>32</v>
      </c>
      <c r="I41" s="7" t="s">
        <v>31</v>
      </c>
      <c r="J41" s="7" t="s">
        <v>33</v>
      </c>
      <c r="K41" s="53" t="s">
        <v>98</v>
      </c>
      <c r="L41" s="17">
        <v>2000000</v>
      </c>
      <c r="M41" s="66">
        <f t="shared" si="0"/>
        <v>1700000</v>
      </c>
      <c r="N41" s="11">
        <v>44470</v>
      </c>
      <c r="O41" s="11">
        <v>45992</v>
      </c>
      <c r="P41" s="7"/>
      <c r="Q41" s="7"/>
      <c r="R41" s="7"/>
      <c r="S41" s="7"/>
      <c r="T41" s="7"/>
      <c r="U41" s="7"/>
      <c r="V41" s="7"/>
      <c r="W41" s="7"/>
      <c r="X41" s="7"/>
      <c r="Y41" s="13" t="s">
        <v>67</v>
      </c>
      <c r="Z41" s="14" t="s">
        <v>37</v>
      </c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127" x14ac:dyDescent="0.35">
      <c r="A42" s="14">
        <f t="shared" si="1"/>
        <v>38</v>
      </c>
      <c r="B42" s="35" t="s">
        <v>35</v>
      </c>
      <c r="C42" s="8" t="s">
        <v>36</v>
      </c>
      <c r="D42" s="10">
        <v>62209051</v>
      </c>
      <c r="E42" s="7">
        <v>116700891</v>
      </c>
      <c r="F42" s="7">
        <v>600083829</v>
      </c>
      <c r="G42" s="8" t="s">
        <v>99</v>
      </c>
      <c r="H42" s="7" t="s">
        <v>32</v>
      </c>
      <c r="I42" s="7" t="s">
        <v>31</v>
      </c>
      <c r="J42" s="7" t="s">
        <v>33</v>
      </c>
      <c r="K42" s="53" t="s">
        <v>100</v>
      </c>
      <c r="L42" s="54" t="s">
        <v>87</v>
      </c>
      <c r="M42" s="66"/>
      <c r="N42" s="11">
        <v>44470</v>
      </c>
      <c r="O42" s="11">
        <v>45992</v>
      </c>
      <c r="P42" s="7"/>
      <c r="Q42" s="7"/>
      <c r="R42" s="7"/>
      <c r="S42" s="7"/>
      <c r="T42" s="7"/>
      <c r="U42" s="7"/>
      <c r="V42" s="12"/>
      <c r="W42" s="7"/>
      <c r="X42" s="7"/>
      <c r="Y42" s="13" t="s">
        <v>67</v>
      </c>
      <c r="Z42" s="14" t="s">
        <v>37</v>
      </c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ht="127" x14ac:dyDescent="0.35">
      <c r="A43" s="14">
        <f t="shared" si="1"/>
        <v>39</v>
      </c>
      <c r="B43" s="35" t="s">
        <v>35</v>
      </c>
      <c r="C43" s="8" t="s">
        <v>36</v>
      </c>
      <c r="D43" s="10">
        <v>62209051</v>
      </c>
      <c r="E43" s="7">
        <v>116700891</v>
      </c>
      <c r="F43" s="7">
        <v>600083829</v>
      </c>
      <c r="G43" s="8" t="s">
        <v>101</v>
      </c>
      <c r="H43" s="7" t="s">
        <v>32</v>
      </c>
      <c r="I43" s="7" t="s">
        <v>31</v>
      </c>
      <c r="J43" s="7" t="s">
        <v>33</v>
      </c>
      <c r="K43" s="53" t="s">
        <v>102</v>
      </c>
      <c r="L43" s="54" t="s">
        <v>87</v>
      </c>
      <c r="M43" s="66"/>
      <c r="N43" s="11">
        <v>44470</v>
      </c>
      <c r="O43" s="11">
        <v>45992</v>
      </c>
      <c r="P43" s="7"/>
      <c r="Q43" s="7"/>
      <c r="R43" s="7"/>
      <c r="S43" s="7"/>
      <c r="T43" s="7"/>
      <c r="U43" s="7"/>
      <c r="V43" s="12" t="s">
        <v>34</v>
      </c>
      <c r="W43" s="7"/>
      <c r="X43" s="7"/>
      <c r="Y43" s="13" t="s">
        <v>67</v>
      </c>
      <c r="Z43" s="14" t="s">
        <v>37</v>
      </c>
      <c r="AA43" s="47"/>
      <c r="AB43" s="47"/>
      <c r="AC43" s="47"/>
      <c r="AD43" s="47"/>
      <c r="AE43" s="47"/>
      <c r="AF43" s="47"/>
      <c r="AG43" s="47"/>
      <c r="AH43" s="47"/>
      <c r="AI43" s="47"/>
    </row>
    <row r="44" spans="1:35" ht="127" x14ac:dyDescent="0.35">
      <c r="A44" s="14">
        <f t="shared" si="1"/>
        <v>40</v>
      </c>
      <c r="B44" s="35" t="s">
        <v>35</v>
      </c>
      <c r="C44" s="8" t="s">
        <v>36</v>
      </c>
      <c r="D44" s="10">
        <v>62209051</v>
      </c>
      <c r="E44" s="7">
        <v>116700891</v>
      </c>
      <c r="F44" s="7">
        <v>600083829</v>
      </c>
      <c r="G44" s="8" t="s">
        <v>146</v>
      </c>
      <c r="H44" s="7" t="s">
        <v>32</v>
      </c>
      <c r="I44" s="7" t="s">
        <v>31</v>
      </c>
      <c r="J44" s="7" t="s">
        <v>33</v>
      </c>
      <c r="K44" s="53" t="s">
        <v>103</v>
      </c>
      <c r="L44" s="17" t="s">
        <v>87</v>
      </c>
      <c r="M44" s="66"/>
      <c r="N44" s="11">
        <v>44470</v>
      </c>
      <c r="O44" s="11">
        <v>45992</v>
      </c>
      <c r="P44" s="7"/>
      <c r="Q44" s="7"/>
      <c r="R44" s="7"/>
      <c r="S44" s="7"/>
      <c r="T44" s="7"/>
      <c r="U44" s="7"/>
      <c r="V44" s="12" t="s">
        <v>34</v>
      </c>
      <c r="W44" s="12"/>
      <c r="X44" s="7"/>
      <c r="Y44" s="13" t="s">
        <v>67</v>
      </c>
      <c r="Z44" s="14" t="s">
        <v>37</v>
      </c>
      <c r="AA44" s="47"/>
      <c r="AB44" s="47"/>
      <c r="AC44" s="47"/>
      <c r="AD44" s="47"/>
      <c r="AE44" s="47"/>
      <c r="AF44" s="47"/>
      <c r="AG44" s="47"/>
      <c r="AH44" s="47"/>
      <c r="AI44" s="47"/>
    </row>
    <row r="45" spans="1:35" ht="127" x14ac:dyDescent="0.35">
      <c r="A45" s="14">
        <f t="shared" si="1"/>
        <v>41</v>
      </c>
      <c r="B45" s="35" t="s">
        <v>35</v>
      </c>
      <c r="C45" s="8" t="s">
        <v>36</v>
      </c>
      <c r="D45" s="10">
        <v>62209051</v>
      </c>
      <c r="E45" s="7">
        <v>116700891</v>
      </c>
      <c r="F45" s="7">
        <v>600083829</v>
      </c>
      <c r="G45" s="8" t="s">
        <v>147</v>
      </c>
      <c r="H45" s="7" t="s">
        <v>32</v>
      </c>
      <c r="I45" s="7" t="s">
        <v>31</v>
      </c>
      <c r="J45" s="7" t="s">
        <v>33</v>
      </c>
      <c r="K45" s="53" t="s">
        <v>105</v>
      </c>
      <c r="L45" s="54" t="s">
        <v>87</v>
      </c>
      <c r="M45" s="66" t="e">
        <f t="shared" si="0"/>
        <v>#VALUE!</v>
      </c>
      <c r="N45" s="11">
        <v>44470</v>
      </c>
      <c r="O45" s="11">
        <v>45992</v>
      </c>
      <c r="P45" s="7"/>
      <c r="Q45" s="7"/>
      <c r="R45" s="7"/>
      <c r="S45" s="7"/>
      <c r="T45" s="7"/>
      <c r="U45" s="7"/>
      <c r="V45" s="12"/>
      <c r="W45" s="12" t="s">
        <v>34</v>
      </c>
      <c r="X45" s="7"/>
      <c r="Y45" s="13" t="s">
        <v>67</v>
      </c>
      <c r="Z45" s="14" t="s">
        <v>37</v>
      </c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ht="127" x14ac:dyDescent="0.35">
      <c r="A46" s="14">
        <f t="shared" si="1"/>
        <v>42</v>
      </c>
      <c r="B46" s="35" t="s">
        <v>35</v>
      </c>
      <c r="C46" s="8" t="s">
        <v>36</v>
      </c>
      <c r="D46" s="10">
        <v>62209051</v>
      </c>
      <c r="E46" s="7">
        <v>116700891</v>
      </c>
      <c r="F46" s="7">
        <v>600083829</v>
      </c>
      <c r="G46" s="8" t="s">
        <v>104</v>
      </c>
      <c r="H46" s="7" t="s">
        <v>32</v>
      </c>
      <c r="I46" s="7" t="s">
        <v>31</v>
      </c>
      <c r="J46" s="7" t="s">
        <v>33</v>
      </c>
      <c r="K46" s="53" t="s">
        <v>106</v>
      </c>
      <c r="L46" s="54" t="s">
        <v>87</v>
      </c>
      <c r="M46" s="66"/>
      <c r="N46" s="11">
        <v>44470</v>
      </c>
      <c r="O46" s="11">
        <v>45992</v>
      </c>
      <c r="P46" s="7"/>
      <c r="Q46" s="7"/>
      <c r="R46" s="7"/>
      <c r="S46" s="7"/>
      <c r="T46" s="7"/>
      <c r="U46" s="7"/>
      <c r="V46" s="12" t="s">
        <v>34</v>
      </c>
      <c r="W46" s="12" t="s">
        <v>34</v>
      </c>
      <c r="X46" s="7"/>
      <c r="Y46" s="13" t="s">
        <v>67</v>
      </c>
      <c r="Z46" s="14" t="s">
        <v>37</v>
      </c>
      <c r="AA46" s="47"/>
      <c r="AB46" s="47"/>
      <c r="AC46" s="47"/>
      <c r="AD46" s="47"/>
      <c r="AE46" s="47"/>
      <c r="AF46" s="47"/>
      <c r="AG46" s="47"/>
      <c r="AH46" s="47"/>
      <c r="AI46" s="47"/>
    </row>
    <row r="47" spans="1:35" ht="95.5" x14ac:dyDescent="0.35">
      <c r="A47" s="14">
        <f t="shared" si="1"/>
        <v>43</v>
      </c>
      <c r="B47" s="36" t="s">
        <v>107</v>
      </c>
      <c r="C47" s="8" t="s">
        <v>108</v>
      </c>
      <c r="D47" s="10">
        <v>47324295</v>
      </c>
      <c r="E47" s="7">
        <v>110010795</v>
      </c>
      <c r="F47" s="7">
        <v>600023621</v>
      </c>
      <c r="G47" s="8" t="s">
        <v>419</v>
      </c>
      <c r="H47" s="7" t="s">
        <v>32</v>
      </c>
      <c r="I47" s="7" t="s">
        <v>31</v>
      </c>
      <c r="J47" s="7" t="s">
        <v>31</v>
      </c>
      <c r="K47" s="53" t="s">
        <v>109</v>
      </c>
      <c r="L47" s="17">
        <v>400000</v>
      </c>
      <c r="M47" s="66">
        <f t="shared" si="0"/>
        <v>340000</v>
      </c>
      <c r="N47" s="11">
        <v>44470</v>
      </c>
      <c r="O47" s="11">
        <v>45992</v>
      </c>
      <c r="P47" s="7"/>
      <c r="Q47" s="7"/>
      <c r="R47" s="7"/>
      <c r="S47" s="7"/>
      <c r="T47" s="7"/>
      <c r="U47" s="7"/>
      <c r="V47" s="7"/>
      <c r="W47" s="7"/>
      <c r="X47" s="7"/>
      <c r="Y47" s="13" t="s">
        <v>209</v>
      </c>
      <c r="Z47" s="14" t="s">
        <v>54</v>
      </c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35" ht="95.5" x14ac:dyDescent="0.35">
      <c r="A48" s="14">
        <f t="shared" si="1"/>
        <v>44</v>
      </c>
      <c r="B48" s="36" t="s">
        <v>107</v>
      </c>
      <c r="C48" s="8" t="s">
        <v>108</v>
      </c>
      <c r="D48" s="10">
        <v>47324295</v>
      </c>
      <c r="E48" s="7">
        <v>110010795</v>
      </c>
      <c r="F48" s="7">
        <v>600023621</v>
      </c>
      <c r="G48" s="8" t="s">
        <v>110</v>
      </c>
      <c r="H48" s="7" t="s">
        <v>32</v>
      </c>
      <c r="I48" s="7" t="s">
        <v>31</v>
      </c>
      <c r="J48" s="7" t="s">
        <v>31</v>
      </c>
      <c r="K48" s="53" t="s">
        <v>179</v>
      </c>
      <c r="L48" s="17">
        <v>500000</v>
      </c>
      <c r="M48" s="66">
        <f t="shared" si="0"/>
        <v>425000</v>
      </c>
      <c r="N48" s="11">
        <v>44470</v>
      </c>
      <c r="O48" s="11">
        <v>45992</v>
      </c>
      <c r="P48" s="7"/>
      <c r="Q48" s="12" t="s">
        <v>34</v>
      </c>
      <c r="R48" s="7"/>
      <c r="S48" s="7"/>
      <c r="T48" s="7"/>
      <c r="U48" s="7"/>
      <c r="V48" s="7"/>
      <c r="W48" s="7"/>
      <c r="X48" s="7"/>
      <c r="Y48" s="51" t="s">
        <v>210</v>
      </c>
      <c r="Z48" s="14" t="s">
        <v>37</v>
      </c>
      <c r="AA48" s="47"/>
      <c r="AB48" s="47"/>
      <c r="AC48" s="47"/>
      <c r="AD48" s="47"/>
      <c r="AE48" s="47"/>
      <c r="AF48" s="47"/>
      <c r="AG48" s="47"/>
      <c r="AH48" s="47"/>
      <c r="AI48" s="47"/>
    </row>
    <row r="49" spans="1:35" ht="95.5" x14ac:dyDescent="0.35">
      <c r="A49" s="14">
        <f t="shared" si="1"/>
        <v>45</v>
      </c>
      <c r="B49" s="36" t="s">
        <v>107</v>
      </c>
      <c r="C49" s="8" t="s">
        <v>108</v>
      </c>
      <c r="D49" s="10">
        <v>47324295</v>
      </c>
      <c r="E49" s="7">
        <v>110010795</v>
      </c>
      <c r="F49" s="7">
        <v>600023621</v>
      </c>
      <c r="G49" s="8" t="s">
        <v>111</v>
      </c>
      <c r="H49" s="7" t="s">
        <v>32</v>
      </c>
      <c r="I49" s="7" t="s">
        <v>31</v>
      </c>
      <c r="J49" s="7" t="s">
        <v>31</v>
      </c>
      <c r="K49" s="53" t="s">
        <v>180</v>
      </c>
      <c r="L49" s="17">
        <v>2000000</v>
      </c>
      <c r="M49" s="66">
        <f t="shared" si="0"/>
        <v>1700000</v>
      </c>
      <c r="N49" s="11">
        <v>44470</v>
      </c>
      <c r="O49" s="11">
        <v>45992</v>
      </c>
      <c r="P49" s="7"/>
      <c r="Q49" s="7"/>
      <c r="R49" s="7"/>
      <c r="S49" s="7"/>
      <c r="T49" s="7"/>
      <c r="U49" s="7"/>
      <c r="V49" s="7"/>
      <c r="W49" s="7"/>
      <c r="X49" s="7"/>
      <c r="Y49" s="51" t="s">
        <v>210</v>
      </c>
      <c r="Z49" s="14" t="s">
        <v>37</v>
      </c>
      <c r="AA49" s="47"/>
      <c r="AB49" s="47"/>
      <c r="AC49" s="47"/>
      <c r="AD49" s="47"/>
      <c r="AE49" s="47"/>
      <c r="AF49" s="47"/>
      <c r="AG49" s="47"/>
      <c r="AH49" s="47"/>
      <c r="AI49" s="47"/>
    </row>
    <row r="50" spans="1:35" ht="95.5" x14ac:dyDescent="0.35">
      <c r="A50" s="14">
        <f t="shared" si="1"/>
        <v>46</v>
      </c>
      <c r="B50" s="36" t="s">
        <v>107</v>
      </c>
      <c r="C50" s="8" t="s">
        <v>108</v>
      </c>
      <c r="D50" s="10">
        <v>47324295</v>
      </c>
      <c r="E50" s="7">
        <v>110010795</v>
      </c>
      <c r="F50" s="7">
        <v>600023621</v>
      </c>
      <c r="G50" s="8" t="s">
        <v>112</v>
      </c>
      <c r="H50" s="7" t="s">
        <v>32</v>
      </c>
      <c r="I50" s="7" t="s">
        <v>31</v>
      </c>
      <c r="J50" s="7" t="s">
        <v>31</v>
      </c>
      <c r="K50" s="53" t="s">
        <v>112</v>
      </c>
      <c r="L50" s="17">
        <v>2000000</v>
      </c>
      <c r="M50" s="66">
        <f t="shared" si="0"/>
        <v>1700000</v>
      </c>
      <c r="N50" s="11">
        <v>44470</v>
      </c>
      <c r="O50" s="11">
        <v>45992</v>
      </c>
      <c r="P50" s="7"/>
      <c r="Q50" s="7"/>
      <c r="R50" s="7"/>
      <c r="S50" s="7"/>
      <c r="T50" s="7"/>
      <c r="U50" s="7"/>
      <c r="V50" s="7"/>
      <c r="W50" s="7"/>
      <c r="X50" s="7"/>
      <c r="Y50" s="51" t="s">
        <v>210</v>
      </c>
      <c r="Z50" s="14" t="s">
        <v>37</v>
      </c>
      <c r="AA50" s="47"/>
      <c r="AB50" s="47"/>
      <c r="AC50" s="47"/>
      <c r="AD50" s="47"/>
      <c r="AE50" s="47"/>
      <c r="AF50" s="47"/>
      <c r="AG50" s="47"/>
      <c r="AH50" s="47"/>
      <c r="AI50" s="47"/>
    </row>
    <row r="51" spans="1:35" ht="95.5" x14ac:dyDescent="0.35">
      <c r="A51" s="14">
        <f t="shared" si="1"/>
        <v>47</v>
      </c>
      <c r="B51" s="36" t="s">
        <v>107</v>
      </c>
      <c r="C51" s="8" t="s">
        <v>108</v>
      </c>
      <c r="D51" s="10">
        <v>47324295</v>
      </c>
      <c r="E51" s="7">
        <v>110010795</v>
      </c>
      <c r="F51" s="7">
        <v>600023621</v>
      </c>
      <c r="G51" s="8" t="s">
        <v>113</v>
      </c>
      <c r="H51" s="7" t="s">
        <v>32</v>
      </c>
      <c r="I51" s="7" t="s">
        <v>31</v>
      </c>
      <c r="J51" s="7" t="s">
        <v>31</v>
      </c>
      <c r="K51" s="53" t="s">
        <v>181</v>
      </c>
      <c r="L51" s="17">
        <v>2000000</v>
      </c>
      <c r="M51" s="66">
        <f t="shared" si="0"/>
        <v>1700000</v>
      </c>
      <c r="N51" s="11">
        <v>44470</v>
      </c>
      <c r="O51" s="11">
        <v>45992</v>
      </c>
      <c r="P51" s="7"/>
      <c r="Q51" s="7"/>
      <c r="R51" s="7"/>
      <c r="S51" s="7"/>
      <c r="T51" s="7"/>
      <c r="U51" s="7"/>
      <c r="V51" s="7"/>
      <c r="W51" s="7"/>
      <c r="X51" s="7"/>
      <c r="Y51" s="51" t="s">
        <v>210</v>
      </c>
      <c r="Z51" s="14" t="s">
        <v>37</v>
      </c>
      <c r="AA51" s="47"/>
      <c r="AB51" s="47"/>
      <c r="AC51" s="47"/>
      <c r="AD51" s="47"/>
      <c r="AE51" s="47"/>
      <c r="AF51" s="47"/>
      <c r="AG51" s="47"/>
      <c r="AH51" s="47"/>
      <c r="AI51" s="47"/>
    </row>
    <row r="52" spans="1:35" ht="95.5" x14ac:dyDescent="0.35">
      <c r="A52" s="14">
        <f t="shared" si="1"/>
        <v>48</v>
      </c>
      <c r="B52" s="36" t="s">
        <v>107</v>
      </c>
      <c r="C52" s="8" t="s">
        <v>108</v>
      </c>
      <c r="D52" s="10">
        <v>47324295</v>
      </c>
      <c r="E52" s="7">
        <v>110010795</v>
      </c>
      <c r="F52" s="7">
        <v>600023621</v>
      </c>
      <c r="G52" s="8" t="s">
        <v>114</v>
      </c>
      <c r="H52" s="7" t="s">
        <v>32</v>
      </c>
      <c r="I52" s="7" t="s">
        <v>31</v>
      </c>
      <c r="J52" s="7" t="s">
        <v>31</v>
      </c>
      <c r="K52" s="53" t="s">
        <v>182</v>
      </c>
      <c r="L52" s="17">
        <v>1000000</v>
      </c>
      <c r="M52" s="66">
        <f t="shared" si="0"/>
        <v>850000</v>
      </c>
      <c r="N52" s="11">
        <v>44470</v>
      </c>
      <c r="O52" s="11">
        <v>45992</v>
      </c>
      <c r="P52" s="7"/>
      <c r="Q52" s="7"/>
      <c r="R52" s="7"/>
      <c r="S52" s="12" t="s">
        <v>34</v>
      </c>
      <c r="T52" s="7"/>
      <c r="U52" s="7"/>
      <c r="V52" s="7"/>
      <c r="W52" s="7"/>
      <c r="X52" s="12" t="s">
        <v>34</v>
      </c>
      <c r="Y52" s="51" t="s">
        <v>211</v>
      </c>
      <c r="Z52" s="14" t="s">
        <v>37</v>
      </c>
      <c r="AA52" s="47"/>
      <c r="AB52" s="47"/>
      <c r="AC52" s="47"/>
      <c r="AD52" s="47"/>
      <c r="AE52" s="47"/>
      <c r="AF52" s="47"/>
      <c r="AG52" s="47"/>
      <c r="AH52" s="47"/>
      <c r="AI52" s="47"/>
    </row>
    <row r="53" spans="1:35" ht="95.5" x14ac:dyDescent="0.35">
      <c r="A53" s="14">
        <f t="shared" si="1"/>
        <v>49</v>
      </c>
      <c r="B53" s="36" t="s">
        <v>107</v>
      </c>
      <c r="C53" s="8" t="s">
        <v>108</v>
      </c>
      <c r="D53" s="10">
        <v>47324295</v>
      </c>
      <c r="E53" s="7">
        <v>110010795</v>
      </c>
      <c r="F53" s="7">
        <v>600023621</v>
      </c>
      <c r="G53" s="8" t="s">
        <v>115</v>
      </c>
      <c r="H53" s="7" t="s">
        <v>32</v>
      </c>
      <c r="I53" s="7" t="s">
        <v>31</v>
      </c>
      <c r="J53" s="7" t="s">
        <v>31</v>
      </c>
      <c r="K53" s="53" t="s">
        <v>183</v>
      </c>
      <c r="L53" s="17">
        <v>200000</v>
      </c>
      <c r="M53" s="66">
        <f t="shared" si="0"/>
        <v>170000</v>
      </c>
      <c r="N53" s="11">
        <v>44470</v>
      </c>
      <c r="O53" s="11">
        <v>45992</v>
      </c>
      <c r="P53" s="7"/>
      <c r="Q53" s="7"/>
      <c r="R53" s="7"/>
      <c r="S53" s="7"/>
      <c r="T53" s="7"/>
      <c r="U53" s="7"/>
      <c r="V53" s="7"/>
      <c r="W53" s="7"/>
      <c r="X53" s="7"/>
      <c r="Y53" s="51" t="s">
        <v>211</v>
      </c>
      <c r="Z53" s="14" t="s">
        <v>37</v>
      </c>
      <c r="AA53" s="47"/>
      <c r="AB53" s="47"/>
      <c r="AC53" s="47"/>
      <c r="AD53" s="47"/>
      <c r="AE53" s="47"/>
      <c r="AF53" s="47"/>
      <c r="AG53" s="47"/>
      <c r="AH53" s="47"/>
      <c r="AI53" s="47"/>
    </row>
    <row r="54" spans="1:35" ht="95.5" x14ac:dyDescent="0.35">
      <c r="A54" s="14">
        <f t="shared" si="1"/>
        <v>50</v>
      </c>
      <c r="B54" s="36" t="s">
        <v>107</v>
      </c>
      <c r="C54" s="8" t="s">
        <v>108</v>
      </c>
      <c r="D54" s="10">
        <v>47324295</v>
      </c>
      <c r="E54" s="7">
        <v>110010795</v>
      </c>
      <c r="F54" s="7">
        <v>600023621</v>
      </c>
      <c r="G54" s="8" t="s">
        <v>116</v>
      </c>
      <c r="H54" s="7" t="s">
        <v>32</v>
      </c>
      <c r="I54" s="7" t="s">
        <v>31</v>
      </c>
      <c r="J54" s="7" t="s">
        <v>31</v>
      </c>
      <c r="K54" s="53" t="s">
        <v>116</v>
      </c>
      <c r="L54" s="17"/>
      <c r="M54" s="66"/>
      <c r="N54" s="11">
        <v>44470</v>
      </c>
      <c r="O54" s="11">
        <v>45992</v>
      </c>
      <c r="P54" s="7"/>
      <c r="Q54" s="7"/>
      <c r="R54" s="7"/>
      <c r="S54" s="7"/>
      <c r="T54" s="7"/>
      <c r="U54" s="7"/>
      <c r="V54" s="7"/>
      <c r="W54" s="7"/>
      <c r="X54" s="7"/>
      <c r="Y54" s="51" t="s">
        <v>211</v>
      </c>
      <c r="Z54" s="14" t="s">
        <v>37</v>
      </c>
      <c r="AA54" s="47"/>
      <c r="AB54" s="47"/>
      <c r="AC54" s="47"/>
      <c r="AD54" s="47"/>
      <c r="AE54" s="47"/>
      <c r="AF54" s="47"/>
      <c r="AG54" s="47"/>
      <c r="AH54" s="47"/>
      <c r="AI54" s="47"/>
    </row>
    <row r="55" spans="1:35" ht="95.5" x14ac:dyDescent="0.35">
      <c r="A55" s="14">
        <f t="shared" si="1"/>
        <v>51</v>
      </c>
      <c r="B55" s="36" t="s">
        <v>107</v>
      </c>
      <c r="C55" s="8" t="s">
        <v>108</v>
      </c>
      <c r="D55" s="10">
        <v>47324295</v>
      </c>
      <c r="E55" s="7">
        <v>110010795</v>
      </c>
      <c r="F55" s="7">
        <v>600023621</v>
      </c>
      <c r="G55" s="8" t="s">
        <v>117</v>
      </c>
      <c r="H55" s="7" t="s">
        <v>32</v>
      </c>
      <c r="I55" s="7" t="s">
        <v>31</v>
      </c>
      <c r="J55" s="7" t="s">
        <v>31</v>
      </c>
      <c r="K55" s="53" t="s">
        <v>184</v>
      </c>
      <c r="L55" s="17">
        <v>1000000</v>
      </c>
      <c r="M55" s="66">
        <f t="shared" si="0"/>
        <v>850000</v>
      </c>
      <c r="N55" s="11">
        <v>44470</v>
      </c>
      <c r="O55" s="11">
        <v>45992</v>
      </c>
      <c r="P55" s="7"/>
      <c r="Q55" s="7"/>
      <c r="R55" s="7"/>
      <c r="S55" s="7"/>
      <c r="T55" s="7"/>
      <c r="U55" s="7"/>
      <c r="V55" s="7"/>
      <c r="W55" s="12"/>
      <c r="X55" s="7"/>
      <c r="Y55" s="51" t="s">
        <v>212</v>
      </c>
      <c r="Z55" s="14" t="s">
        <v>37</v>
      </c>
      <c r="AA55" s="47"/>
      <c r="AB55" s="47"/>
      <c r="AC55" s="47"/>
      <c r="AD55" s="47"/>
      <c r="AE55" s="47"/>
      <c r="AF55" s="47"/>
      <c r="AG55" s="47"/>
      <c r="AH55" s="47"/>
      <c r="AI55" s="47"/>
    </row>
    <row r="56" spans="1:35" ht="95.5" x14ac:dyDescent="0.35">
      <c r="A56" s="14">
        <f t="shared" si="1"/>
        <v>52</v>
      </c>
      <c r="B56" s="36" t="s">
        <v>107</v>
      </c>
      <c r="C56" s="8" t="s">
        <v>108</v>
      </c>
      <c r="D56" s="10">
        <v>47324295</v>
      </c>
      <c r="E56" s="7">
        <v>110010795</v>
      </c>
      <c r="F56" s="7">
        <v>600023621</v>
      </c>
      <c r="G56" s="8" t="s">
        <v>118</v>
      </c>
      <c r="H56" s="7" t="s">
        <v>32</v>
      </c>
      <c r="I56" s="7" t="s">
        <v>31</v>
      </c>
      <c r="J56" s="7" t="s">
        <v>31</v>
      </c>
      <c r="K56" s="53" t="s">
        <v>185</v>
      </c>
      <c r="L56" s="17">
        <v>500000</v>
      </c>
      <c r="M56" s="66">
        <f t="shared" si="0"/>
        <v>425000</v>
      </c>
      <c r="N56" s="11">
        <v>44470</v>
      </c>
      <c r="O56" s="11">
        <v>45992</v>
      </c>
      <c r="P56" s="7"/>
      <c r="Q56" s="7"/>
      <c r="R56" s="7"/>
      <c r="S56" s="7"/>
      <c r="T56" s="7"/>
      <c r="U56" s="7"/>
      <c r="V56" s="12" t="s">
        <v>34</v>
      </c>
      <c r="W56" s="7"/>
      <c r="X56" s="7"/>
      <c r="Y56" s="51" t="s">
        <v>210</v>
      </c>
      <c r="Z56" s="14" t="s">
        <v>37</v>
      </c>
      <c r="AA56" s="47"/>
      <c r="AB56" s="47"/>
      <c r="AC56" s="47"/>
      <c r="AD56" s="47"/>
      <c r="AE56" s="47"/>
      <c r="AF56" s="47"/>
      <c r="AG56" s="47"/>
      <c r="AH56" s="47"/>
      <c r="AI56" s="47"/>
    </row>
    <row r="57" spans="1:35" ht="85" x14ac:dyDescent="0.35">
      <c r="A57" s="14">
        <f t="shared" si="1"/>
        <v>53</v>
      </c>
      <c r="B57" s="37" t="s">
        <v>119</v>
      </c>
      <c r="C57" s="8" t="s">
        <v>108</v>
      </c>
      <c r="D57" s="7" t="s">
        <v>121</v>
      </c>
      <c r="E57" s="7">
        <v>116701307</v>
      </c>
      <c r="F57" s="8" t="s">
        <v>120</v>
      </c>
      <c r="G57" s="8" t="s">
        <v>117</v>
      </c>
      <c r="H57" s="7" t="s">
        <v>32</v>
      </c>
      <c r="I57" s="7" t="s">
        <v>31</v>
      </c>
      <c r="J57" s="7" t="s">
        <v>31</v>
      </c>
      <c r="K57" s="53" t="s">
        <v>223</v>
      </c>
      <c r="L57" s="17">
        <v>3000000</v>
      </c>
      <c r="M57" s="66">
        <f t="shared" si="0"/>
        <v>2550000</v>
      </c>
      <c r="N57" s="11">
        <v>44470</v>
      </c>
      <c r="O57" s="11">
        <v>45992</v>
      </c>
      <c r="P57" s="7"/>
      <c r="Q57" s="7"/>
      <c r="R57" s="7"/>
      <c r="S57" s="7"/>
      <c r="T57" s="7"/>
      <c r="U57" s="7"/>
      <c r="V57" s="12"/>
      <c r="W57" s="7"/>
      <c r="X57" s="7"/>
      <c r="Y57" s="51" t="s">
        <v>224</v>
      </c>
      <c r="Z57" s="14" t="s">
        <v>37</v>
      </c>
      <c r="AA57" s="47"/>
      <c r="AB57" s="47"/>
      <c r="AC57" s="47"/>
      <c r="AD57" s="47"/>
      <c r="AE57" s="47"/>
      <c r="AF57" s="47"/>
      <c r="AG57" s="47"/>
      <c r="AH57" s="47"/>
      <c r="AI57" s="47"/>
    </row>
    <row r="58" spans="1:35" ht="85" x14ac:dyDescent="0.35">
      <c r="A58" s="14">
        <f t="shared" si="1"/>
        <v>54</v>
      </c>
      <c r="B58" s="37" t="s">
        <v>119</v>
      </c>
      <c r="C58" s="8" t="s">
        <v>108</v>
      </c>
      <c r="D58" s="7" t="s">
        <v>121</v>
      </c>
      <c r="E58" s="7">
        <v>116701307</v>
      </c>
      <c r="F58" s="8" t="s">
        <v>120</v>
      </c>
      <c r="G58" s="8" t="s">
        <v>122</v>
      </c>
      <c r="H58" s="7" t="s">
        <v>32</v>
      </c>
      <c r="I58" s="7" t="s">
        <v>31</v>
      </c>
      <c r="J58" s="7" t="s">
        <v>31</v>
      </c>
      <c r="K58" s="53" t="s">
        <v>186</v>
      </c>
      <c r="L58" s="17">
        <v>500000</v>
      </c>
      <c r="M58" s="66">
        <f t="shared" si="0"/>
        <v>425000</v>
      </c>
      <c r="N58" s="11">
        <v>44470</v>
      </c>
      <c r="O58" s="11">
        <v>45992</v>
      </c>
      <c r="P58" s="7"/>
      <c r="Q58" s="7"/>
      <c r="R58" s="7"/>
      <c r="S58" s="7"/>
      <c r="T58" s="7"/>
      <c r="U58" s="7"/>
      <c r="V58" s="7"/>
      <c r="W58" s="7"/>
      <c r="X58" s="7"/>
      <c r="Y58" s="14" t="s">
        <v>128</v>
      </c>
      <c r="Z58" s="14" t="s">
        <v>54</v>
      </c>
      <c r="AA58" s="47"/>
      <c r="AB58" s="47"/>
      <c r="AC58" s="47"/>
      <c r="AD58" s="47"/>
      <c r="AE58" s="47"/>
      <c r="AF58" s="47"/>
      <c r="AG58" s="47"/>
      <c r="AH58" s="47"/>
      <c r="AI58" s="47"/>
    </row>
    <row r="59" spans="1:35" ht="95.5" x14ac:dyDescent="0.35">
      <c r="A59" s="14">
        <f t="shared" si="1"/>
        <v>55</v>
      </c>
      <c r="B59" s="37" t="s">
        <v>119</v>
      </c>
      <c r="C59" s="8" t="s">
        <v>108</v>
      </c>
      <c r="D59" s="7" t="s">
        <v>121</v>
      </c>
      <c r="E59" s="7">
        <v>116701307</v>
      </c>
      <c r="F59" s="8" t="s">
        <v>120</v>
      </c>
      <c r="G59" s="8" t="s">
        <v>123</v>
      </c>
      <c r="H59" s="7" t="s">
        <v>32</v>
      </c>
      <c r="I59" s="7" t="s">
        <v>31</v>
      </c>
      <c r="J59" s="7" t="s">
        <v>31</v>
      </c>
      <c r="K59" s="53" t="s">
        <v>187</v>
      </c>
      <c r="L59" s="17">
        <v>300000</v>
      </c>
      <c r="M59" s="66">
        <f t="shared" si="0"/>
        <v>255000</v>
      </c>
      <c r="N59" s="11">
        <v>44470</v>
      </c>
      <c r="O59" s="11">
        <v>45992</v>
      </c>
      <c r="P59" s="7"/>
      <c r="Q59" s="7"/>
      <c r="R59" s="7"/>
      <c r="S59" s="12" t="s">
        <v>34</v>
      </c>
      <c r="T59" s="7"/>
      <c r="U59" s="7"/>
      <c r="V59" s="12"/>
      <c r="W59" s="7"/>
      <c r="X59" s="12" t="s">
        <v>34</v>
      </c>
      <c r="Y59" s="14" t="s">
        <v>128</v>
      </c>
      <c r="Z59" s="14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1:35" ht="85" x14ac:dyDescent="0.35">
      <c r="A60" s="14">
        <f t="shared" si="1"/>
        <v>56</v>
      </c>
      <c r="B60" s="37" t="s">
        <v>119</v>
      </c>
      <c r="C60" s="8" t="s">
        <v>108</v>
      </c>
      <c r="D60" s="7" t="s">
        <v>121</v>
      </c>
      <c r="E60" s="7">
        <v>116701307</v>
      </c>
      <c r="F60" s="8" t="s">
        <v>120</v>
      </c>
      <c r="G60" s="8" t="s">
        <v>124</v>
      </c>
      <c r="H60" s="7" t="s">
        <v>32</v>
      </c>
      <c r="I60" s="7" t="s">
        <v>31</v>
      </c>
      <c r="J60" s="7" t="s">
        <v>31</v>
      </c>
      <c r="K60" s="53" t="s">
        <v>188</v>
      </c>
      <c r="L60" s="54" t="s">
        <v>87</v>
      </c>
      <c r="M60" s="66"/>
      <c r="N60" s="11">
        <v>44470</v>
      </c>
      <c r="O60" s="11">
        <v>45992</v>
      </c>
      <c r="P60" s="7"/>
      <c r="Q60" s="7"/>
      <c r="R60" s="7"/>
      <c r="S60" s="7"/>
      <c r="T60" s="7"/>
      <c r="U60" s="7"/>
      <c r="V60" s="12" t="s">
        <v>34</v>
      </c>
      <c r="W60" s="7"/>
      <c r="X60" s="7"/>
      <c r="Y60" s="13" t="s">
        <v>67</v>
      </c>
      <c r="Z60" s="14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1:35" ht="85" x14ac:dyDescent="0.35">
      <c r="A61" s="14">
        <f t="shared" si="1"/>
        <v>57</v>
      </c>
      <c r="B61" s="37" t="s">
        <v>119</v>
      </c>
      <c r="C61" s="8" t="s">
        <v>108</v>
      </c>
      <c r="D61" s="7" t="s">
        <v>121</v>
      </c>
      <c r="E61" s="7">
        <v>116701307</v>
      </c>
      <c r="F61" s="8" t="s">
        <v>120</v>
      </c>
      <c r="G61" s="8" t="s">
        <v>125</v>
      </c>
      <c r="H61" s="7" t="s">
        <v>32</v>
      </c>
      <c r="I61" s="7" t="s">
        <v>31</v>
      </c>
      <c r="J61" s="7" t="s">
        <v>31</v>
      </c>
      <c r="K61" s="53" t="s">
        <v>189</v>
      </c>
      <c r="L61" s="54" t="s">
        <v>87</v>
      </c>
      <c r="M61" s="66"/>
      <c r="N61" s="11">
        <v>44470</v>
      </c>
      <c r="O61" s="11">
        <v>45992</v>
      </c>
      <c r="P61" s="7"/>
      <c r="Q61" s="7"/>
      <c r="R61" s="7"/>
      <c r="S61" s="7"/>
      <c r="T61" s="7"/>
      <c r="U61" s="7"/>
      <c r="V61" s="7"/>
      <c r="W61" s="7"/>
      <c r="X61" s="12" t="s">
        <v>34</v>
      </c>
      <c r="Y61" s="13" t="s">
        <v>290</v>
      </c>
      <c r="Z61" s="14"/>
      <c r="AA61" s="47"/>
      <c r="AB61" s="47"/>
      <c r="AC61" s="47"/>
      <c r="AD61" s="47"/>
      <c r="AE61" s="47"/>
      <c r="AF61" s="47"/>
      <c r="AG61" s="47"/>
      <c r="AH61" s="47"/>
      <c r="AI61" s="47"/>
    </row>
    <row r="62" spans="1:35" ht="85" x14ac:dyDescent="0.35">
      <c r="A62" s="14">
        <f t="shared" si="1"/>
        <v>58</v>
      </c>
      <c r="B62" s="37" t="s">
        <v>119</v>
      </c>
      <c r="C62" s="8" t="s">
        <v>108</v>
      </c>
      <c r="D62" s="7" t="s">
        <v>121</v>
      </c>
      <c r="E62" s="7">
        <v>116701307</v>
      </c>
      <c r="F62" s="8" t="s">
        <v>120</v>
      </c>
      <c r="G62" s="8" t="s">
        <v>125</v>
      </c>
      <c r="H62" s="7" t="s">
        <v>32</v>
      </c>
      <c r="I62" s="7" t="s">
        <v>31</v>
      </c>
      <c r="J62" s="7" t="s">
        <v>31</v>
      </c>
      <c r="K62" s="53" t="s">
        <v>189</v>
      </c>
      <c r="L62" s="54" t="s">
        <v>87</v>
      </c>
      <c r="M62" s="66"/>
      <c r="N62" s="11">
        <v>44470</v>
      </c>
      <c r="O62" s="11">
        <v>45992</v>
      </c>
      <c r="P62" s="7"/>
      <c r="Q62" s="7"/>
      <c r="R62" s="7"/>
      <c r="S62" s="7"/>
      <c r="T62" s="7"/>
      <c r="U62" s="7"/>
      <c r="V62" s="7"/>
      <c r="W62" s="7"/>
      <c r="X62" s="7"/>
      <c r="Y62" s="13"/>
      <c r="Z62" s="14"/>
      <c r="AA62" s="47"/>
      <c r="AB62" s="47"/>
      <c r="AC62" s="47"/>
      <c r="AD62" s="47"/>
      <c r="AE62" s="47"/>
      <c r="AF62" s="47"/>
      <c r="AG62" s="47"/>
      <c r="AH62" s="47"/>
      <c r="AI62" s="47"/>
    </row>
    <row r="63" spans="1:35" ht="85" x14ac:dyDescent="0.35">
      <c r="A63" s="14">
        <f t="shared" si="1"/>
        <v>59</v>
      </c>
      <c r="B63" s="37" t="s">
        <v>119</v>
      </c>
      <c r="C63" s="8" t="s">
        <v>108</v>
      </c>
      <c r="D63" s="7" t="s">
        <v>121</v>
      </c>
      <c r="E63" s="7">
        <v>116701307</v>
      </c>
      <c r="F63" s="8" t="s">
        <v>120</v>
      </c>
      <c r="G63" s="8" t="s">
        <v>127</v>
      </c>
      <c r="H63" s="7" t="s">
        <v>32</v>
      </c>
      <c r="I63" s="7" t="s">
        <v>31</v>
      </c>
      <c r="J63" s="7" t="s">
        <v>31</v>
      </c>
      <c r="K63" s="53" t="s">
        <v>190</v>
      </c>
      <c r="L63" s="54" t="s">
        <v>87</v>
      </c>
      <c r="M63" s="66"/>
      <c r="N63" s="11">
        <v>44470</v>
      </c>
      <c r="O63" s="11">
        <v>45992</v>
      </c>
      <c r="P63" s="7"/>
      <c r="Q63" s="7"/>
      <c r="R63" s="7"/>
      <c r="S63" s="7"/>
      <c r="T63" s="7"/>
      <c r="U63" s="7"/>
      <c r="V63" s="7"/>
      <c r="W63" s="12" t="s">
        <v>34</v>
      </c>
      <c r="X63" s="7"/>
      <c r="Y63" s="13" t="s">
        <v>130</v>
      </c>
      <c r="Z63" s="14"/>
      <c r="AA63" s="47"/>
      <c r="AB63" s="47"/>
      <c r="AC63" s="47"/>
      <c r="AD63" s="47"/>
      <c r="AE63" s="47"/>
      <c r="AF63" s="47"/>
      <c r="AG63" s="47"/>
      <c r="AH63" s="47"/>
      <c r="AI63" s="47"/>
    </row>
    <row r="64" spans="1:35" ht="95.5" x14ac:dyDescent="0.35">
      <c r="A64" s="14">
        <f t="shared" si="1"/>
        <v>60</v>
      </c>
      <c r="B64" s="38" t="s">
        <v>131</v>
      </c>
      <c r="C64" s="8" t="s">
        <v>108</v>
      </c>
      <c r="D64" s="7" t="s">
        <v>132</v>
      </c>
      <c r="E64" s="10">
        <v>116701013</v>
      </c>
      <c r="F64" s="19">
        <v>600083934</v>
      </c>
      <c r="G64" s="8" t="s">
        <v>133</v>
      </c>
      <c r="H64" s="7" t="s">
        <v>32</v>
      </c>
      <c r="I64" s="7" t="s">
        <v>31</v>
      </c>
      <c r="J64" s="7" t="s">
        <v>31</v>
      </c>
      <c r="K64" s="53" t="s">
        <v>191</v>
      </c>
      <c r="L64" s="17">
        <v>65000000</v>
      </c>
      <c r="M64" s="67">
        <f t="shared" si="0"/>
        <v>55250000</v>
      </c>
      <c r="N64" s="11">
        <v>44470</v>
      </c>
      <c r="O64" s="11">
        <v>45992</v>
      </c>
      <c r="P64" s="7"/>
      <c r="Q64" s="7"/>
      <c r="R64" s="7"/>
      <c r="S64" s="7"/>
      <c r="T64" s="7"/>
      <c r="U64" s="7"/>
      <c r="V64" s="7"/>
      <c r="W64" s="7"/>
      <c r="X64" s="7"/>
      <c r="Y64" s="13" t="s">
        <v>134</v>
      </c>
      <c r="Z64" s="14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1:35" ht="95.5" x14ac:dyDescent="0.35">
      <c r="A65" s="14">
        <f t="shared" si="1"/>
        <v>61</v>
      </c>
      <c r="B65" s="38" t="s">
        <v>131</v>
      </c>
      <c r="C65" s="8" t="s">
        <v>108</v>
      </c>
      <c r="D65" s="7" t="s">
        <v>132</v>
      </c>
      <c r="E65" s="10">
        <v>116701013</v>
      </c>
      <c r="F65" s="19">
        <v>600083934</v>
      </c>
      <c r="G65" s="8" t="s">
        <v>135</v>
      </c>
      <c r="H65" s="7" t="s">
        <v>32</v>
      </c>
      <c r="I65" s="7" t="s">
        <v>31</v>
      </c>
      <c r="J65" s="7" t="s">
        <v>31</v>
      </c>
      <c r="K65" s="53" t="s">
        <v>192</v>
      </c>
      <c r="L65" s="17">
        <v>1200000</v>
      </c>
      <c r="M65" s="66">
        <f t="shared" si="0"/>
        <v>1020000</v>
      </c>
      <c r="N65" s="11">
        <v>44470</v>
      </c>
      <c r="O65" s="11">
        <v>45992</v>
      </c>
      <c r="P65" s="7"/>
      <c r="Q65" s="7"/>
      <c r="R65" s="7"/>
      <c r="S65" s="7"/>
      <c r="T65" s="7"/>
      <c r="U65" s="7"/>
      <c r="V65" s="7"/>
      <c r="W65" s="12" t="s">
        <v>34</v>
      </c>
      <c r="X65" s="7"/>
      <c r="Y65" s="13" t="s">
        <v>42</v>
      </c>
      <c r="Z65" s="14" t="s">
        <v>37</v>
      </c>
      <c r="AA65" s="47"/>
      <c r="AB65" s="47"/>
      <c r="AC65" s="47"/>
      <c r="AD65" s="47"/>
      <c r="AE65" s="47"/>
      <c r="AF65" s="47"/>
      <c r="AG65" s="47"/>
      <c r="AH65" s="47"/>
      <c r="AI65" s="47"/>
    </row>
    <row r="66" spans="1:35" ht="74.5" x14ac:dyDescent="0.35">
      <c r="A66" s="14">
        <f t="shared" si="1"/>
        <v>62</v>
      </c>
      <c r="B66" s="39" t="s">
        <v>136</v>
      </c>
      <c r="C66" s="8" t="s">
        <v>108</v>
      </c>
      <c r="D66" s="10">
        <v>47324287</v>
      </c>
      <c r="E66" s="10">
        <v>116701064</v>
      </c>
      <c r="F66" s="10">
        <v>600083837</v>
      </c>
      <c r="G66" s="7" t="s">
        <v>137</v>
      </c>
      <c r="H66" s="7" t="s">
        <v>32</v>
      </c>
      <c r="I66" s="7" t="s">
        <v>31</v>
      </c>
      <c r="J66" s="7" t="s">
        <v>31</v>
      </c>
      <c r="K66" s="53" t="s">
        <v>193</v>
      </c>
      <c r="L66" s="17">
        <v>10000000</v>
      </c>
      <c r="M66" s="66">
        <f t="shared" si="0"/>
        <v>8500000</v>
      </c>
      <c r="N66" s="11">
        <v>44470</v>
      </c>
      <c r="O66" s="11">
        <v>45992</v>
      </c>
      <c r="P66" s="7"/>
      <c r="Q66" s="7"/>
      <c r="R66" s="7"/>
      <c r="S66" s="7"/>
      <c r="T66" s="7"/>
      <c r="U66" s="7"/>
      <c r="V66" s="12" t="s">
        <v>34</v>
      </c>
      <c r="W66" s="7"/>
      <c r="X66" s="7"/>
      <c r="Y66" s="13" t="s">
        <v>42</v>
      </c>
      <c r="Z66" s="14" t="s">
        <v>37</v>
      </c>
      <c r="AA66" s="47"/>
      <c r="AB66" s="47"/>
      <c r="AC66" s="47"/>
      <c r="AD66" s="47"/>
      <c r="AE66" s="47"/>
      <c r="AF66" s="47"/>
      <c r="AG66" s="47"/>
      <c r="AH66" s="47"/>
      <c r="AI66" s="47"/>
    </row>
    <row r="67" spans="1:35" ht="74.5" x14ac:dyDescent="0.35">
      <c r="A67" s="14">
        <f t="shared" si="1"/>
        <v>63</v>
      </c>
      <c r="B67" s="39" t="s">
        <v>136</v>
      </c>
      <c r="C67" s="8" t="s">
        <v>108</v>
      </c>
      <c r="D67" s="10">
        <v>47324287</v>
      </c>
      <c r="E67" s="10">
        <v>116701064</v>
      </c>
      <c r="F67" s="10">
        <v>600083837</v>
      </c>
      <c r="G67" s="7" t="s">
        <v>138</v>
      </c>
      <c r="H67" s="7" t="s">
        <v>32</v>
      </c>
      <c r="I67" s="7" t="s">
        <v>31</v>
      </c>
      <c r="J67" s="7" t="s">
        <v>31</v>
      </c>
      <c r="K67" s="53" t="s">
        <v>194</v>
      </c>
      <c r="L67" s="17">
        <v>400000</v>
      </c>
      <c r="M67" s="66">
        <f t="shared" si="0"/>
        <v>340000</v>
      </c>
      <c r="N67" s="11">
        <v>44470</v>
      </c>
      <c r="O67" s="11">
        <v>45992</v>
      </c>
      <c r="P67" s="7"/>
      <c r="Q67" s="7"/>
      <c r="R67" s="7"/>
      <c r="S67" s="7"/>
      <c r="T67" s="7"/>
      <c r="U67" s="7"/>
      <c r="V67" s="7"/>
      <c r="W67" s="7"/>
      <c r="X67" s="7"/>
      <c r="Y67" s="13" t="s">
        <v>42</v>
      </c>
      <c r="Z67" s="14" t="s">
        <v>37</v>
      </c>
      <c r="AA67" s="47"/>
      <c r="AB67" s="47"/>
      <c r="AC67" s="47"/>
      <c r="AD67" s="47"/>
      <c r="AE67" s="47"/>
      <c r="AF67" s="47"/>
      <c r="AG67" s="47"/>
      <c r="AH67" s="47"/>
      <c r="AI67" s="47"/>
    </row>
    <row r="68" spans="1:35" ht="74.5" x14ac:dyDescent="0.35">
      <c r="A68" s="14">
        <f t="shared" si="1"/>
        <v>64</v>
      </c>
      <c r="B68" s="39" t="s">
        <v>136</v>
      </c>
      <c r="C68" s="8" t="s">
        <v>108</v>
      </c>
      <c r="D68" s="10">
        <v>47324287</v>
      </c>
      <c r="E68" s="10">
        <v>116701064</v>
      </c>
      <c r="F68" s="10">
        <v>600083837</v>
      </c>
      <c r="G68" s="7" t="s">
        <v>149</v>
      </c>
      <c r="H68" s="7" t="s">
        <v>32</v>
      </c>
      <c r="I68" s="7" t="s">
        <v>31</v>
      </c>
      <c r="J68" s="7" t="s">
        <v>31</v>
      </c>
      <c r="K68" s="53" t="s">
        <v>195</v>
      </c>
      <c r="L68" s="17">
        <v>75000</v>
      </c>
      <c r="M68" s="66">
        <f t="shared" si="0"/>
        <v>63750</v>
      </c>
      <c r="N68" s="11">
        <v>44470</v>
      </c>
      <c r="O68" s="11">
        <v>45992</v>
      </c>
      <c r="P68" s="7"/>
      <c r="Q68" s="7"/>
      <c r="R68" s="7"/>
      <c r="S68" s="7"/>
      <c r="T68" s="7"/>
      <c r="U68" s="7"/>
      <c r="V68" s="7"/>
      <c r="W68" s="7"/>
      <c r="X68" s="7"/>
      <c r="Y68" s="13" t="s">
        <v>42</v>
      </c>
      <c r="Z68" s="14" t="s">
        <v>37</v>
      </c>
      <c r="AA68" s="47"/>
      <c r="AB68" s="47"/>
      <c r="AC68" s="47"/>
      <c r="AD68" s="47"/>
      <c r="AE68" s="47"/>
      <c r="AF68" s="47"/>
      <c r="AG68" s="47"/>
      <c r="AH68" s="47"/>
      <c r="AI68" s="47"/>
    </row>
    <row r="69" spans="1:35" ht="64" x14ac:dyDescent="0.35">
      <c r="A69" s="14">
        <f t="shared" si="1"/>
        <v>65</v>
      </c>
      <c r="B69" s="40" t="s">
        <v>139</v>
      </c>
      <c r="C69" s="8" t="s">
        <v>140</v>
      </c>
      <c r="D69" s="10">
        <v>72743158</v>
      </c>
      <c r="E69" s="10">
        <v>116701668</v>
      </c>
      <c r="F69" s="10">
        <v>600083799</v>
      </c>
      <c r="G69" s="8" t="s">
        <v>141</v>
      </c>
      <c r="H69" s="7" t="s">
        <v>32</v>
      </c>
      <c r="I69" s="7" t="s">
        <v>31</v>
      </c>
      <c r="J69" s="13" t="s">
        <v>142</v>
      </c>
      <c r="K69" s="53" t="s">
        <v>196</v>
      </c>
      <c r="L69" s="17">
        <v>10000000</v>
      </c>
      <c r="M69" s="66">
        <f t="shared" ref="M69:M85" si="2">L69/100*85</f>
        <v>8500000</v>
      </c>
      <c r="N69" s="11">
        <v>44470</v>
      </c>
      <c r="O69" s="11">
        <v>45992</v>
      </c>
      <c r="P69" s="7"/>
      <c r="Q69" s="7"/>
      <c r="R69" s="7"/>
      <c r="S69" s="7"/>
      <c r="T69" s="7"/>
      <c r="U69" s="7"/>
      <c r="V69" s="7"/>
      <c r="W69" s="12" t="s">
        <v>34</v>
      </c>
      <c r="X69" s="7"/>
      <c r="Y69" s="13" t="s">
        <v>42</v>
      </c>
      <c r="Z69" s="14" t="s">
        <v>37</v>
      </c>
      <c r="AA69" s="47"/>
      <c r="AB69" s="47"/>
      <c r="AC69" s="47"/>
      <c r="AD69" s="47"/>
      <c r="AE69" s="47"/>
      <c r="AF69" s="47"/>
      <c r="AG69" s="47"/>
      <c r="AH69" s="47"/>
      <c r="AI69" s="47"/>
    </row>
    <row r="70" spans="1:35" ht="64" x14ac:dyDescent="0.35">
      <c r="A70" s="14">
        <f t="shared" si="1"/>
        <v>66</v>
      </c>
      <c r="B70" s="40" t="s">
        <v>139</v>
      </c>
      <c r="C70" s="8" t="s">
        <v>140</v>
      </c>
      <c r="D70" s="10">
        <v>72743158</v>
      </c>
      <c r="E70" s="10">
        <v>116701668</v>
      </c>
      <c r="F70" s="10">
        <v>600083799</v>
      </c>
      <c r="G70" s="8" t="s">
        <v>143</v>
      </c>
      <c r="H70" s="7" t="s">
        <v>32</v>
      </c>
      <c r="I70" s="7" t="s">
        <v>31</v>
      </c>
      <c r="J70" s="13" t="s">
        <v>142</v>
      </c>
      <c r="K70" s="53" t="s">
        <v>197</v>
      </c>
      <c r="L70" s="17">
        <v>15000</v>
      </c>
      <c r="M70" s="66">
        <f t="shared" si="2"/>
        <v>12750</v>
      </c>
      <c r="N70" s="11">
        <v>44470</v>
      </c>
      <c r="O70" s="11">
        <v>45992</v>
      </c>
      <c r="P70" s="7"/>
      <c r="Q70" s="7"/>
      <c r="R70" s="7"/>
      <c r="S70" s="12" t="s">
        <v>34</v>
      </c>
      <c r="T70" s="7"/>
      <c r="U70" s="7"/>
      <c r="V70" s="7"/>
      <c r="W70" s="7"/>
      <c r="X70" s="7"/>
      <c r="Y70" s="13" t="s">
        <v>42</v>
      </c>
      <c r="Z70" s="14" t="s">
        <v>37</v>
      </c>
      <c r="AA70" s="47"/>
      <c r="AB70" s="47"/>
      <c r="AC70" s="47"/>
      <c r="AD70" s="47"/>
      <c r="AE70" s="47"/>
      <c r="AF70" s="47"/>
      <c r="AG70" s="47"/>
      <c r="AH70" s="47"/>
      <c r="AI70" s="47"/>
    </row>
    <row r="71" spans="1:35" ht="64" x14ac:dyDescent="0.35">
      <c r="A71" s="14">
        <f t="shared" si="1"/>
        <v>67</v>
      </c>
      <c r="B71" s="40" t="s">
        <v>139</v>
      </c>
      <c r="C71" s="8" t="s">
        <v>140</v>
      </c>
      <c r="D71" s="10">
        <v>72743158</v>
      </c>
      <c r="E71" s="10">
        <v>116701668</v>
      </c>
      <c r="F71" s="10">
        <v>600083799</v>
      </c>
      <c r="G71" s="8" t="s">
        <v>144</v>
      </c>
      <c r="H71" s="7" t="s">
        <v>32</v>
      </c>
      <c r="I71" s="7" t="s">
        <v>31</v>
      </c>
      <c r="J71" s="13" t="s">
        <v>142</v>
      </c>
      <c r="K71" s="53" t="s">
        <v>197</v>
      </c>
      <c r="L71" s="17">
        <v>35000</v>
      </c>
      <c r="M71" s="66">
        <f t="shared" si="2"/>
        <v>29750</v>
      </c>
      <c r="N71" s="11">
        <v>44470</v>
      </c>
      <c r="O71" s="11">
        <v>45992</v>
      </c>
      <c r="P71" s="7"/>
      <c r="Q71" s="7"/>
      <c r="R71" s="7"/>
      <c r="S71" s="12" t="s">
        <v>34</v>
      </c>
      <c r="T71" s="7"/>
      <c r="U71" s="7"/>
      <c r="V71" s="7"/>
      <c r="W71" s="7"/>
      <c r="X71" s="7"/>
      <c r="Y71" s="13" t="s">
        <v>42</v>
      </c>
      <c r="Z71" s="14" t="s">
        <v>37</v>
      </c>
      <c r="AA71" s="47"/>
      <c r="AB71" s="47"/>
      <c r="AC71" s="47"/>
      <c r="AD71" s="47"/>
      <c r="AE71" s="47"/>
      <c r="AF71" s="47"/>
      <c r="AG71" s="47"/>
      <c r="AH71" s="47"/>
      <c r="AI71" s="47"/>
    </row>
    <row r="72" spans="1:35" ht="64" x14ac:dyDescent="0.35">
      <c r="A72" s="14">
        <f t="shared" ref="A72:A85" si="3">A71+1</f>
        <v>68</v>
      </c>
      <c r="B72" s="40" t="s">
        <v>139</v>
      </c>
      <c r="C72" s="8" t="s">
        <v>140</v>
      </c>
      <c r="D72" s="10">
        <v>72743158</v>
      </c>
      <c r="E72" s="10">
        <v>116701668</v>
      </c>
      <c r="F72" s="10">
        <v>600083799</v>
      </c>
      <c r="G72" s="8" t="s">
        <v>150</v>
      </c>
      <c r="H72" s="7" t="s">
        <v>32</v>
      </c>
      <c r="I72" s="7" t="s">
        <v>31</v>
      </c>
      <c r="J72" s="13" t="s">
        <v>142</v>
      </c>
      <c r="K72" s="53" t="s">
        <v>198</v>
      </c>
      <c r="L72" s="54" t="s">
        <v>87</v>
      </c>
      <c r="M72" s="66"/>
      <c r="N72" s="11">
        <v>44470</v>
      </c>
      <c r="O72" s="11">
        <v>45992</v>
      </c>
      <c r="P72" s="7"/>
      <c r="Q72" s="7"/>
      <c r="R72" s="7"/>
      <c r="S72" s="7"/>
      <c r="T72" s="7"/>
      <c r="U72" s="7"/>
      <c r="V72" s="7"/>
      <c r="W72" s="7"/>
      <c r="X72" s="7"/>
      <c r="Y72" s="13" t="s">
        <v>42</v>
      </c>
      <c r="Z72" s="14" t="s">
        <v>37</v>
      </c>
      <c r="AA72" s="47"/>
      <c r="AB72" s="47"/>
      <c r="AC72" s="47"/>
      <c r="AD72" s="47"/>
      <c r="AE72" s="47"/>
      <c r="AF72" s="47"/>
      <c r="AG72" s="47"/>
      <c r="AH72" s="47"/>
      <c r="AI72" s="47"/>
    </row>
    <row r="73" spans="1:35" ht="74.5" x14ac:dyDescent="0.35">
      <c r="A73" s="14">
        <f t="shared" si="3"/>
        <v>69</v>
      </c>
      <c r="B73" s="41" t="s">
        <v>151</v>
      </c>
      <c r="C73" s="8" t="s">
        <v>108</v>
      </c>
      <c r="D73" s="10">
        <v>47324287</v>
      </c>
      <c r="E73" s="10">
        <v>116701277</v>
      </c>
      <c r="F73" s="10">
        <v>600083713</v>
      </c>
      <c r="G73" s="8" t="s">
        <v>152</v>
      </c>
      <c r="H73" s="7" t="s">
        <v>32</v>
      </c>
      <c r="I73" s="7" t="s">
        <v>31</v>
      </c>
      <c r="J73" s="7" t="s">
        <v>31</v>
      </c>
      <c r="K73" s="53" t="s">
        <v>191</v>
      </c>
      <c r="L73" s="54" t="s">
        <v>87</v>
      </c>
      <c r="M73" s="66" t="e">
        <f t="shared" si="2"/>
        <v>#VALUE!</v>
      </c>
      <c r="N73" s="11">
        <v>44470</v>
      </c>
      <c r="O73" s="11">
        <v>45992</v>
      </c>
      <c r="P73" s="7"/>
      <c r="Q73" s="7"/>
      <c r="R73" s="7"/>
      <c r="S73" s="7"/>
      <c r="T73" s="7"/>
      <c r="U73" s="7"/>
      <c r="V73" s="7"/>
      <c r="W73" s="7"/>
      <c r="X73" s="7"/>
      <c r="Y73" s="13" t="s">
        <v>153</v>
      </c>
      <c r="Z73" s="14" t="s">
        <v>54</v>
      </c>
      <c r="AA73" s="47"/>
      <c r="AB73" s="47"/>
      <c r="AC73" s="47"/>
      <c r="AD73" s="47"/>
      <c r="AE73" s="47"/>
      <c r="AF73" s="47"/>
      <c r="AG73" s="47"/>
      <c r="AH73" s="47"/>
      <c r="AI73" s="47"/>
    </row>
    <row r="74" spans="1:35" ht="95.5" x14ac:dyDescent="0.35">
      <c r="A74" s="14">
        <f t="shared" si="3"/>
        <v>70</v>
      </c>
      <c r="B74" s="44" t="s">
        <v>154</v>
      </c>
      <c r="C74" s="8" t="s">
        <v>155</v>
      </c>
      <c r="D74" s="10">
        <v>70882762</v>
      </c>
      <c r="E74" s="10">
        <v>116700866</v>
      </c>
      <c r="F74" s="10">
        <v>600083659</v>
      </c>
      <c r="G74" s="8" t="s">
        <v>156</v>
      </c>
      <c r="H74" s="7" t="s">
        <v>32</v>
      </c>
      <c r="I74" s="7" t="s">
        <v>31</v>
      </c>
      <c r="J74" s="13" t="s">
        <v>157</v>
      </c>
      <c r="K74" s="53" t="s">
        <v>199</v>
      </c>
      <c r="L74" s="20">
        <v>500000</v>
      </c>
      <c r="M74" s="66">
        <f t="shared" si="2"/>
        <v>425000</v>
      </c>
      <c r="N74" s="11">
        <v>44470</v>
      </c>
      <c r="O74" s="11">
        <v>45992</v>
      </c>
      <c r="P74" s="7"/>
      <c r="Q74" s="12" t="s">
        <v>34</v>
      </c>
      <c r="R74" s="12" t="s">
        <v>34</v>
      </c>
      <c r="S74" s="7"/>
      <c r="T74" s="7"/>
      <c r="U74" s="7"/>
      <c r="V74" s="12" t="s">
        <v>34</v>
      </c>
      <c r="W74" s="7"/>
      <c r="X74" s="7"/>
      <c r="Y74" s="13" t="s">
        <v>42</v>
      </c>
      <c r="Z74" s="14" t="s">
        <v>37</v>
      </c>
      <c r="AA74" s="47"/>
      <c r="AB74" s="47"/>
      <c r="AC74" s="47"/>
      <c r="AD74" s="47"/>
      <c r="AE74" s="47"/>
      <c r="AF74" s="47"/>
      <c r="AG74" s="47"/>
      <c r="AH74" s="47"/>
      <c r="AI74" s="47"/>
    </row>
    <row r="75" spans="1:35" ht="95.5" x14ac:dyDescent="0.35">
      <c r="A75" s="14">
        <f t="shared" si="3"/>
        <v>71</v>
      </c>
      <c r="B75" s="44" t="s">
        <v>154</v>
      </c>
      <c r="C75" s="8" t="s">
        <v>155</v>
      </c>
      <c r="D75" s="10">
        <v>70882762</v>
      </c>
      <c r="E75" s="10">
        <v>116700866</v>
      </c>
      <c r="F75" s="10">
        <v>600083659</v>
      </c>
      <c r="G75" s="8" t="s">
        <v>158</v>
      </c>
      <c r="H75" s="7" t="s">
        <v>32</v>
      </c>
      <c r="I75" s="7" t="s">
        <v>31</v>
      </c>
      <c r="J75" s="13" t="s">
        <v>157</v>
      </c>
      <c r="K75" s="53" t="s">
        <v>200</v>
      </c>
      <c r="L75" s="20">
        <v>2000000</v>
      </c>
      <c r="M75" s="66">
        <f t="shared" si="2"/>
        <v>1700000</v>
      </c>
      <c r="N75" s="11">
        <v>44470</v>
      </c>
      <c r="O75" s="11">
        <v>45992</v>
      </c>
      <c r="P75" s="7"/>
      <c r="Q75" s="7"/>
      <c r="R75" s="7"/>
      <c r="S75" s="7"/>
      <c r="T75" s="7"/>
      <c r="U75" s="7"/>
      <c r="V75" s="7"/>
      <c r="W75" s="7"/>
      <c r="X75" s="7"/>
      <c r="Y75" s="13" t="s">
        <v>42</v>
      </c>
      <c r="Z75" s="13" t="s">
        <v>37</v>
      </c>
      <c r="AA75" s="47"/>
      <c r="AB75" s="47"/>
      <c r="AC75" s="47"/>
      <c r="AD75" s="47"/>
      <c r="AE75" s="47"/>
      <c r="AF75" s="47"/>
      <c r="AG75" s="47"/>
      <c r="AH75" s="47"/>
      <c r="AI75" s="47"/>
    </row>
    <row r="76" spans="1:35" ht="95.5" x14ac:dyDescent="0.35">
      <c r="A76" s="14">
        <f t="shared" si="3"/>
        <v>72</v>
      </c>
      <c r="B76" s="44" t="s">
        <v>154</v>
      </c>
      <c r="C76" s="8" t="s">
        <v>155</v>
      </c>
      <c r="D76" s="10">
        <v>70882762</v>
      </c>
      <c r="E76" s="10">
        <v>116700866</v>
      </c>
      <c r="F76" s="10">
        <v>600083659</v>
      </c>
      <c r="G76" s="8" t="s">
        <v>159</v>
      </c>
      <c r="H76" s="7" t="s">
        <v>32</v>
      </c>
      <c r="I76" s="7" t="s">
        <v>31</v>
      </c>
      <c r="J76" s="13" t="s">
        <v>157</v>
      </c>
      <c r="K76" s="53" t="s">
        <v>159</v>
      </c>
      <c r="L76" s="20">
        <v>300000</v>
      </c>
      <c r="M76" s="66">
        <f t="shared" si="2"/>
        <v>255000</v>
      </c>
      <c r="N76" s="11">
        <v>44470</v>
      </c>
      <c r="O76" s="11">
        <v>45992</v>
      </c>
      <c r="P76" s="7"/>
      <c r="Q76" s="7"/>
      <c r="R76" s="7"/>
      <c r="S76" s="7"/>
      <c r="T76" s="7"/>
      <c r="U76" s="7"/>
      <c r="V76" s="7"/>
      <c r="W76" s="7"/>
      <c r="X76" s="7"/>
      <c r="Y76" s="13" t="s">
        <v>42</v>
      </c>
      <c r="Z76" s="14" t="s">
        <v>37</v>
      </c>
      <c r="AA76" s="47"/>
      <c r="AB76" s="47"/>
      <c r="AC76" s="47"/>
      <c r="AD76" s="47"/>
      <c r="AE76" s="47"/>
      <c r="AF76" s="47"/>
      <c r="AG76" s="47"/>
      <c r="AH76" s="47"/>
      <c r="AI76" s="47"/>
    </row>
    <row r="77" spans="1:35" ht="95.5" x14ac:dyDescent="0.35">
      <c r="A77" s="14">
        <f t="shared" si="3"/>
        <v>73</v>
      </c>
      <c r="B77" s="44" t="s">
        <v>154</v>
      </c>
      <c r="C77" s="8" t="s">
        <v>155</v>
      </c>
      <c r="D77" s="10">
        <v>70882762</v>
      </c>
      <c r="E77" s="10">
        <v>116700866</v>
      </c>
      <c r="F77" s="10">
        <v>600083659</v>
      </c>
      <c r="G77" s="8" t="s">
        <v>160</v>
      </c>
      <c r="H77" s="7" t="s">
        <v>32</v>
      </c>
      <c r="I77" s="7" t="s">
        <v>31</v>
      </c>
      <c r="J77" s="13" t="s">
        <v>157</v>
      </c>
      <c r="K77" s="53" t="s">
        <v>201</v>
      </c>
      <c r="L77" s="17">
        <v>100000</v>
      </c>
      <c r="M77" s="66">
        <f t="shared" si="2"/>
        <v>85000</v>
      </c>
      <c r="N77" s="11">
        <v>44470</v>
      </c>
      <c r="O77" s="11">
        <v>45992</v>
      </c>
      <c r="P77" s="7"/>
      <c r="Q77" s="7"/>
      <c r="R77" s="7"/>
      <c r="S77" s="12" t="s">
        <v>34</v>
      </c>
      <c r="T77" s="7"/>
      <c r="U77" s="7"/>
      <c r="V77" s="7"/>
      <c r="W77" s="7"/>
      <c r="X77" s="12" t="s">
        <v>34</v>
      </c>
      <c r="Y77" s="13" t="s">
        <v>42</v>
      </c>
      <c r="Z77" s="14" t="s">
        <v>37</v>
      </c>
      <c r="AA77" s="47"/>
      <c r="AB77" s="47"/>
      <c r="AC77" s="47"/>
      <c r="AD77" s="47"/>
      <c r="AE77" s="47"/>
      <c r="AF77" s="47"/>
      <c r="AG77" s="47"/>
      <c r="AH77" s="47"/>
      <c r="AI77" s="47"/>
    </row>
    <row r="78" spans="1:35" ht="95.5" x14ac:dyDescent="0.35">
      <c r="A78" s="14">
        <f t="shared" si="3"/>
        <v>74</v>
      </c>
      <c r="B78" s="44" t="s">
        <v>154</v>
      </c>
      <c r="C78" s="8" t="s">
        <v>155</v>
      </c>
      <c r="D78" s="10">
        <v>70882762</v>
      </c>
      <c r="E78" s="10">
        <v>116700866</v>
      </c>
      <c r="F78" s="10">
        <v>600083659</v>
      </c>
      <c r="G78" s="7" t="s">
        <v>161</v>
      </c>
      <c r="H78" s="7" t="s">
        <v>32</v>
      </c>
      <c r="I78" s="7" t="s">
        <v>31</v>
      </c>
      <c r="J78" s="13" t="s">
        <v>157</v>
      </c>
      <c r="K78" s="53" t="s">
        <v>182</v>
      </c>
      <c r="L78" s="17">
        <v>500000</v>
      </c>
      <c r="M78" s="66">
        <f t="shared" si="2"/>
        <v>425000</v>
      </c>
      <c r="N78" s="11">
        <v>44470</v>
      </c>
      <c r="O78" s="11">
        <v>45992</v>
      </c>
      <c r="P78" s="7"/>
      <c r="Q78" s="7"/>
      <c r="R78" s="7"/>
      <c r="S78" s="12" t="s">
        <v>34</v>
      </c>
      <c r="T78" s="7"/>
      <c r="U78" s="7"/>
      <c r="V78" s="7"/>
      <c r="W78" s="7"/>
      <c r="X78" s="12" t="s">
        <v>34</v>
      </c>
      <c r="Y78" s="8" t="s">
        <v>162</v>
      </c>
      <c r="Z78" s="14" t="s">
        <v>37</v>
      </c>
      <c r="AA78" s="47"/>
      <c r="AB78" s="47"/>
      <c r="AC78" s="47"/>
      <c r="AD78" s="47"/>
      <c r="AE78" s="47"/>
      <c r="AF78" s="47"/>
      <c r="AG78" s="47"/>
      <c r="AH78" s="47"/>
      <c r="AI78" s="47"/>
    </row>
    <row r="79" spans="1:35" ht="95.5" x14ac:dyDescent="0.35">
      <c r="A79" s="14">
        <f t="shared" si="3"/>
        <v>75</v>
      </c>
      <c r="B79" s="44" t="s">
        <v>154</v>
      </c>
      <c r="C79" s="8" t="s">
        <v>155</v>
      </c>
      <c r="D79" s="10">
        <v>70882762</v>
      </c>
      <c r="E79" s="10">
        <v>116700866</v>
      </c>
      <c r="F79" s="10">
        <v>600083659</v>
      </c>
      <c r="G79" s="8" t="s">
        <v>163</v>
      </c>
      <c r="H79" s="7" t="s">
        <v>32</v>
      </c>
      <c r="I79" s="7" t="s">
        <v>31</v>
      </c>
      <c r="J79" s="13" t="s">
        <v>157</v>
      </c>
      <c r="K79" s="53" t="s">
        <v>202</v>
      </c>
      <c r="L79" s="17">
        <v>500000</v>
      </c>
      <c r="M79" s="66">
        <f t="shared" si="2"/>
        <v>425000</v>
      </c>
      <c r="N79" s="11">
        <v>44470</v>
      </c>
      <c r="O79" s="11">
        <v>45992</v>
      </c>
      <c r="P79" s="7"/>
      <c r="Q79" s="7"/>
      <c r="R79" s="7"/>
      <c r="S79" s="7"/>
      <c r="T79" s="7"/>
      <c r="U79" s="7"/>
      <c r="V79" s="7"/>
      <c r="W79" s="7"/>
      <c r="X79" s="7"/>
      <c r="Y79" s="13" t="s">
        <v>42</v>
      </c>
      <c r="Z79" s="14" t="s">
        <v>37</v>
      </c>
      <c r="AA79" s="47"/>
      <c r="AB79" s="47"/>
      <c r="AC79" s="47"/>
      <c r="AD79" s="47"/>
      <c r="AE79" s="47"/>
      <c r="AF79" s="47"/>
      <c r="AG79" s="47"/>
      <c r="AH79" s="47"/>
      <c r="AI79" s="47"/>
    </row>
    <row r="80" spans="1:35" ht="95.5" x14ac:dyDescent="0.35">
      <c r="A80" s="14">
        <f t="shared" si="3"/>
        <v>76</v>
      </c>
      <c r="B80" s="44" t="s">
        <v>154</v>
      </c>
      <c r="C80" s="8" t="s">
        <v>155</v>
      </c>
      <c r="D80" s="10">
        <v>70882762</v>
      </c>
      <c r="E80" s="10">
        <v>116700866</v>
      </c>
      <c r="F80" s="10">
        <v>600083659</v>
      </c>
      <c r="G80" s="8" t="s">
        <v>164</v>
      </c>
      <c r="H80" s="7" t="s">
        <v>32</v>
      </c>
      <c r="I80" s="7" t="s">
        <v>31</v>
      </c>
      <c r="J80" s="13" t="s">
        <v>157</v>
      </c>
      <c r="K80" s="53" t="s">
        <v>203</v>
      </c>
      <c r="L80" s="17">
        <v>100000</v>
      </c>
      <c r="M80" s="66">
        <f t="shared" si="2"/>
        <v>85000</v>
      </c>
      <c r="N80" s="11">
        <v>44470</v>
      </c>
      <c r="O80" s="11">
        <v>45992</v>
      </c>
      <c r="P80" s="7"/>
      <c r="Q80" s="12" t="s">
        <v>34</v>
      </c>
      <c r="R80" s="7"/>
      <c r="S80" s="7"/>
      <c r="T80" s="7"/>
      <c r="U80" s="7"/>
      <c r="V80" s="7"/>
      <c r="W80" s="7"/>
      <c r="X80" s="7"/>
      <c r="Y80" s="13" t="s">
        <v>42</v>
      </c>
      <c r="Z80" s="14" t="s">
        <v>37</v>
      </c>
      <c r="AA80" s="47"/>
      <c r="AB80" s="47"/>
      <c r="AC80" s="47"/>
      <c r="AD80" s="47"/>
      <c r="AE80" s="47"/>
      <c r="AF80" s="47"/>
      <c r="AG80" s="47"/>
      <c r="AH80" s="47"/>
      <c r="AI80" s="47"/>
    </row>
    <row r="81" spans="1:35" ht="95.5" x14ac:dyDescent="0.35">
      <c r="A81" s="14">
        <f t="shared" si="3"/>
        <v>77</v>
      </c>
      <c r="B81" s="44" t="s">
        <v>154</v>
      </c>
      <c r="C81" s="8" t="s">
        <v>155</v>
      </c>
      <c r="D81" s="10">
        <v>70882762</v>
      </c>
      <c r="E81" s="10">
        <v>116700866</v>
      </c>
      <c r="F81" s="10">
        <v>600083659</v>
      </c>
      <c r="G81" s="8" t="s">
        <v>165</v>
      </c>
      <c r="H81" s="7" t="s">
        <v>32</v>
      </c>
      <c r="I81" s="7" t="s">
        <v>31</v>
      </c>
      <c r="J81" s="13" t="s">
        <v>157</v>
      </c>
      <c r="K81" s="53" t="s">
        <v>204</v>
      </c>
      <c r="L81" s="17">
        <v>1000000</v>
      </c>
      <c r="M81" s="66">
        <f t="shared" si="2"/>
        <v>850000</v>
      </c>
      <c r="N81" s="11">
        <v>44470</v>
      </c>
      <c r="O81" s="11">
        <v>45992</v>
      </c>
      <c r="P81" s="7"/>
      <c r="Q81" s="7"/>
      <c r="R81" s="7"/>
      <c r="S81" s="7"/>
      <c r="T81" s="7"/>
      <c r="U81" s="7"/>
      <c r="V81" s="7"/>
      <c r="W81" s="7"/>
      <c r="X81" s="7"/>
      <c r="Y81" s="13" t="s">
        <v>42</v>
      </c>
      <c r="Z81" s="14" t="s">
        <v>37</v>
      </c>
      <c r="AA81" s="47"/>
      <c r="AB81" s="47"/>
      <c r="AC81" s="47"/>
      <c r="AD81" s="47"/>
      <c r="AE81" s="47"/>
      <c r="AF81" s="47"/>
      <c r="AG81" s="47"/>
      <c r="AH81" s="47"/>
      <c r="AI81" s="47"/>
    </row>
    <row r="82" spans="1:35" ht="137.5" x14ac:dyDescent="0.35">
      <c r="A82" s="14">
        <f t="shared" si="3"/>
        <v>78</v>
      </c>
      <c r="B82" s="44" t="s">
        <v>154</v>
      </c>
      <c r="C82" s="8" t="s">
        <v>155</v>
      </c>
      <c r="D82" s="10">
        <v>70882762</v>
      </c>
      <c r="E82" s="10">
        <v>116700866</v>
      </c>
      <c r="F82" s="10">
        <v>600083659</v>
      </c>
      <c r="G82" s="8" t="s">
        <v>166</v>
      </c>
      <c r="H82" s="7" t="s">
        <v>32</v>
      </c>
      <c r="I82" s="7" t="s">
        <v>31</v>
      </c>
      <c r="J82" s="13" t="s">
        <v>157</v>
      </c>
      <c r="K82" s="53" t="s">
        <v>205</v>
      </c>
      <c r="L82" s="17">
        <v>500000</v>
      </c>
      <c r="M82" s="66">
        <f t="shared" si="2"/>
        <v>425000</v>
      </c>
      <c r="N82" s="11">
        <v>44470</v>
      </c>
      <c r="O82" s="11">
        <v>45992</v>
      </c>
      <c r="P82" s="7"/>
      <c r="Q82" s="7"/>
      <c r="R82" s="7"/>
      <c r="S82" s="7"/>
      <c r="T82" s="7"/>
      <c r="U82" s="7"/>
      <c r="V82" s="7"/>
      <c r="W82" s="7"/>
      <c r="X82" s="7"/>
      <c r="Y82" s="13" t="s">
        <v>42</v>
      </c>
      <c r="Z82" s="14" t="s">
        <v>37</v>
      </c>
      <c r="AA82" s="47"/>
      <c r="AB82" s="47"/>
      <c r="AC82" s="47"/>
      <c r="AD82" s="47"/>
      <c r="AE82" s="47"/>
      <c r="AF82" s="47"/>
      <c r="AG82" s="47"/>
      <c r="AH82" s="47"/>
      <c r="AI82" s="47"/>
    </row>
    <row r="83" spans="1:35" ht="95.5" x14ac:dyDescent="0.35">
      <c r="A83" s="14">
        <f t="shared" si="3"/>
        <v>79</v>
      </c>
      <c r="B83" s="44" t="s">
        <v>154</v>
      </c>
      <c r="C83" s="8" t="s">
        <v>155</v>
      </c>
      <c r="D83" s="10">
        <v>70882762</v>
      </c>
      <c r="E83" s="10">
        <v>116700866</v>
      </c>
      <c r="F83" s="10">
        <v>600083659</v>
      </c>
      <c r="G83" s="8" t="s">
        <v>126</v>
      </c>
      <c r="H83" s="7" t="s">
        <v>32</v>
      </c>
      <c r="I83" s="7" t="s">
        <v>31</v>
      </c>
      <c r="J83" s="13" t="s">
        <v>157</v>
      </c>
      <c r="K83" s="53" t="s">
        <v>206</v>
      </c>
      <c r="L83" s="17">
        <v>3500000</v>
      </c>
      <c r="M83" s="66">
        <f t="shared" si="2"/>
        <v>2975000</v>
      </c>
      <c r="N83" s="11">
        <v>44470</v>
      </c>
      <c r="O83" s="11">
        <v>45992</v>
      </c>
      <c r="P83" s="7"/>
      <c r="Q83" s="7"/>
      <c r="R83" s="7"/>
      <c r="S83" s="7"/>
      <c r="T83" s="7"/>
      <c r="U83" s="7"/>
      <c r="V83" s="7"/>
      <c r="W83" s="7"/>
      <c r="X83" s="7"/>
      <c r="Y83" s="13" t="s">
        <v>42</v>
      </c>
      <c r="Z83" s="14" t="s">
        <v>37</v>
      </c>
      <c r="AA83" s="47"/>
      <c r="AB83" s="47"/>
      <c r="AC83" s="47"/>
      <c r="AD83" s="47"/>
      <c r="AE83" s="47"/>
      <c r="AF83" s="47"/>
      <c r="AG83" s="47"/>
      <c r="AH83" s="47"/>
      <c r="AI83" s="47"/>
    </row>
    <row r="84" spans="1:35" ht="95.5" x14ac:dyDescent="0.35">
      <c r="A84" s="14">
        <f t="shared" si="3"/>
        <v>80</v>
      </c>
      <c r="B84" s="44" t="s">
        <v>154</v>
      </c>
      <c r="C84" s="8" t="s">
        <v>155</v>
      </c>
      <c r="D84" s="10">
        <v>70882762</v>
      </c>
      <c r="E84" s="10">
        <v>116700866</v>
      </c>
      <c r="F84" s="10">
        <v>600083659</v>
      </c>
      <c r="G84" s="8" t="s">
        <v>167</v>
      </c>
      <c r="H84" s="7" t="s">
        <v>32</v>
      </c>
      <c r="I84" s="7" t="s">
        <v>31</v>
      </c>
      <c r="J84" s="13" t="s">
        <v>157</v>
      </c>
      <c r="K84" s="53" t="s">
        <v>207</v>
      </c>
      <c r="L84" s="17">
        <v>3000000</v>
      </c>
      <c r="M84" s="66">
        <f t="shared" si="2"/>
        <v>2550000</v>
      </c>
      <c r="N84" s="11">
        <v>44470</v>
      </c>
      <c r="O84" s="11">
        <v>45992</v>
      </c>
      <c r="P84" s="7"/>
      <c r="Q84" s="7"/>
      <c r="R84" s="7"/>
      <c r="S84" s="7"/>
      <c r="T84" s="7"/>
      <c r="U84" s="7"/>
      <c r="V84" s="12" t="s">
        <v>34</v>
      </c>
      <c r="W84" s="7"/>
      <c r="X84" s="7"/>
      <c r="Y84" s="13" t="s">
        <v>42</v>
      </c>
      <c r="Z84" s="14" t="s">
        <v>37</v>
      </c>
      <c r="AA84" s="47"/>
      <c r="AB84" s="47"/>
      <c r="AC84" s="47"/>
      <c r="AD84" s="47"/>
      <c r="AE84" s="47"/>
      <c r="AF84" s="47"/>
      <c r="AG84" s="47"/>
      <c r="AH84" s="47"/>
      <c r="AI84" s="47"/>
    </row>
    <row r="85" spans="1:35" ht="74.5" x14ac:dyDescent="0.35">
      <c r="A85" s="14">
        <f t="shared" si="3"/>
        <v>81</v>
      </c>
      <c r="B85" s="45" t="s">
        <v>168</v>
      </c>
      <c r="C85" s="8" t="s">
        <v>168</v>
      </c>
      <c r="D85" s="10">
        <v>70828920</v>
      </c>
      <c r="E85" s="10"/>
      <c r="F85" s="10"/>
      <c r="G85" s="8" t="s">
        <v>169</v>
      </c>
      <c r="H85" s="7" t="s">
        <v>32</v>
      </c>
      <c r="I85" s="7" t="s">
        <v>31</v>
      </c>
      <c r="J85" s="7" t="s">
        <v>31</v>
      </c>
      <c r="K85" s="53" t="s">
        <v>208</v>
      </c>
      <c r="L85" s="17">
        <v>2400000</v>
      </c>
      <c r="M85" s="66">
        <f t="shared" si="2"/>
        <v>2040000</v>
      </c>
      <c r="N85" s="11">
        <v>44470</v>
      </c>
      <c r="O85" s="11">
        <v>45992</v>
      </c>
      <c r="P85" s="7"/>
      <c r="Q85" s="7"/>
      <c r="R85" s="7"/>
      <c r="S85" s="7"/>
      <c r="T85" s="7"/>
      <c r="U85" s="7"/>
      <c r="V85" s="12" t="s">
        <v>34</v>
      </c>
      <c r="W85" s="7"/>
      <c r="X85" s="7"/>
      <c r="Y85" s="13" t="s">
        <v>42</v>
      </c>
      <c r="Z85" s="14" t="s">
        <v>37</v>
      </c>
      <c r="AA85" s="47"/>
      <c r="AB85" s="47"/>
      <c r="AC85" s="47"/>
      <c r="AD85" s="47"/>
      <c r="AE85" s="47"/>
      <c r="AF85" s="47"/>
      <c r="AG85" s="47"/>
      <c r="AH85" s="47"/>
      <c r="AI85" s="47"/>
    </row>
    <row r="86" spans="1:35" x14ac:dyDescent="0.35">
      <c r="A86" s="14"/>
      <c r="B86" s="55"/>
      <c r="C86" s="8"/>
      <c r="D86" s="10"/>
      <c r="E86" s="10"/>
      <c r="F86" s="10"/>
      <c r="G86" s="8"/>
      <c r="H86" s="7"/>
      <c r="I86" s="7"/>
      <c r="J86" s="7"/>
      <c r="K86" s="53"/>
      <c r="L86" s="17"/>
      <c r="M86" s="7"/>
      <c r="N86" s="11"/>
      <c r="O86" s="11"/>
      <c r="P86" s="7"/>
      <c r="Q86" s="7"/>
      <c r="R86" s="7"/>
      <c r="S86" s="7"/>
      <c r="T86" s="7"/>
      <c r="U86" s="7"/>
      <c r="V86" s="12"/>
      <c r="W86" s="7"/>
      <c r="X86" s="7"/>
      <c r="Y86" s="13"/>
      <c r="Z86" s="14"/>
      <c r="AA86" s="47"/>
      <c r="AB86" s="47"/>
      <c r="AC86" s="47"/>
      <c r="AD86" s="47"/>
      <c r="AE86" s="47"/>
      <c r="AF86" s="47"/>
      <c r="AG86" s="47"/>
      <c r="AH86" s="47"/>
      <c r="AI86" s="47"/>
    </row>
    <row r="87" spans="1:35" x14ac:dyDescent="0.35">
      <c r="A87" s="154" t="s">
        <v>225</v>
      </c>
      <c r="B87" s="155"/>
      <c r="C87" s="155"/>
      <c r="D87" s="155"/>
      <c r="E87" s="155"/>
      <c r="F87" s="155"/>
      <c r="G87" s="155"/>
      <c r="H87" s="155"/>
      <c r="I87" s="155"/>
      <c r="J87" s="156"/>
      <c r="K87" s="53"/>
      <c r="L87" s="17"/>
      <c r="M87" s="7"/>
      <c r="N87" s="11"/>
      <c r="O87" s="11"/>
      <c r="P87" s="7"/>
      <c r="Q87" s="7"/>
      <c r="R87" s="7"/>
      <c r="S87" s="7"/>
      <c r="T87" s="7"/>
      <c r="U87" s="7"/>
      <c r="V87" s="12"/>
      <c r="W87" s="7"/>
      <c r="X87" s="7"/>
      <c r="Y87" s="13"/>
      <c r="Z87" s="14"/>
      <c r="AA87" s="47"/>
      <c r="AB87" s="47"/>
      <c r="AC87" s="47"/>
      <c r="AD87" s="47"/>
      <c r="AE87" s="47"/>
      <c r="AF87" s="47"/>
      <c r="AG87" s="47"/>
      <c r="AH87" s="47"/>
      <c r="AI87" s="47"/>
    </row>
    <row r="88" spans="1:35" x14ac:dyDescent="0.35">
      <c r="A88" s="154" t="s">
        <v>226</v>
      </c>
      <c r="B88" s="155"/>
      <c r="C88" s="155"/>
      <c r="D88" s="155"/>
      <c r="E88" s="155"/>
      <c r="F88" s="155"/>
      <c r="G88" s="155"/>
      <c r="H88" s="155"/>
      <c r="I88" s="155"/>
      <c r="J88" s="156"/>
      <c r="K88" s="53"/>
      <c r="L88" s="17"/>
      <c r="M88" s="7"/>
      <c r="N88" s="11"/>
      <c r="O88" s="11"/>
      <c r="P88" s="7"/>
      <c r="Q88" s="7"/>
      <c r="R88" s="7"/>
      <c r="S88" s="7"/>
      <c r="T88" s="7"/>
      <c r="U88" s="7"/>
      <c r="V88" s="12"/>
      <c r="W88" s="7"/>
      <c r="X88" s="7"/>
      <c r="Y88" s="13"/>
      <c r="Z88" s="14"/>
      <c r="AA88" s="47"/>
      <c r="AB88" s="47"/>
      <c r="AC88" s="47"/>
      <c r="AD88" s="47"/>
      <c r="AE88" s="47"/>
      <c r="AF88" s="47"/>
      <c r="AG88" s="47"/>
      <c r="AH88" s="47"/>
      <c r="AI88" s="47"/>
    </row>
    <row r="89" spans="1:35" x14ac:dyDescent="0.35">
      <c r="A89" s="6"/>
      <c r="B89" s="42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x14ac:dyDescent="0.35">
      <c r="A90" s="6"/>
      <c r="B90" s="42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x14ac:dyDescent="0.35">
      <c r="A91" s="153" t="s">
        <v>298</v>
      </c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35">
      <c r="A92" s="2"/>
      <c r="B92" s="4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35">
      <c r="A93" s="6"/>
      <c r="B93" s="42"/>
      <c r="C93" s="6"/>
      <c r="D93" s="6"/>
      <c r="E93" s="6"/>
      <c r="F93" s="6"/>
      <c r="G93" s="6"/>
      <c r="H93" s="6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3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3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35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35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3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3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3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3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3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3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3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3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3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3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3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3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3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3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3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3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3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3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3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3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3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3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3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3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3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3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3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3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3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3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3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3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3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3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3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3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3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3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3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3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3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3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3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3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3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3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3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3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3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3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3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3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3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3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</sheetData>
  <mergeCells count="32">
    <mergeCell ref="A91:O91"/>
    <mergeCell ref="O3:O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Z3:Z4"/>
    <mergeCell ref="A87:J87"/>
    <mergeCell ref="A88:J88"/>
    <mergeCell ref="V3:V4"/>
    <mergeCell ref="W3:W4"/>
    <mergeCell ref="P3:S3"/>
    <mergeCell ref="T3:T4"/>
    <mergeCell ref="U3:U4"/>
    <mergeCell ref="X3:X4"/>
    <mergeCell ref="Y3:Y4"/>
    <mergeCell ref="F3:F4"/>
    <mergeCell ref="L3:L4"/>
    <mergeCell ref="M3:M4"/>
    <mergeCell ref="N3:N4"/>
    <mergeCell ref="D3:D4"/>
    <mergeCell ref="E3:E4"/>
  </mergeCells>
  <pageMargins left="0.7" right="0.7" top="0.78740157499999996" bottom="0.78740157499999996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ZŠ</vt:lpstr>
      <vt:lpstr>MŠ</vt:lpstr>
      <vt:lpstr>zájmové, neformální</vt:lpstr>
      <vt:lpstr>ZŠ bez IROP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Zavazalova Petra</cp:lastModifiedBy>
  <cp:revision/>
  <cp:lastPrinted>2022-03-21T07:52:01Z</cp:lastPrinted>
  <dcterms:created xsi:type="dcterms:W3CDTF">2020-07-22T07:46:04Z</dcterms:created>
  <dcterms:modified xsi:type="dcterms:W3CDTF">2022-04-06T06:57:22Z</dcterms:modified>
  <cp:category/>
  <cp:contentStatus/>
</cp:coreProperties>
</file>