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Úkol - oprášení výzev OPZ\SSKC\Nová\nové přílohy\"/>
    </mc:Choice>
  </mc:AlternateContent>
  <xr:revisionPtr revIDLastSave="0" documentId="13_ncr:1_{325C8420-4693-4BD0-B5A5-02AF7A82202E}" xr6:coauthVersionLast="34" xr6:coauthVersionMax="34" xr10:uidLastSave="{00000000-0000-0000-0000-000000000000}"/>
  <bookViews>
    <workbookView xWindow="252" yWindow="540" windowWidth="8880" windowHeight="11580" tabRatio="938" activeTab="4" xr2:uid="{00000000-000D-0000-FFFF-FFFF00000000}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79021"/>
</workbook>
</file>

<file path=xl/calcChain.xml><?xml version="1.0" encoding="utf-8"?>
<calcChain xmlns="http://schemas.openxmlformats.org/spreadsheetml/2006/main">
  <c r="D145" i="10" l="1"/>
  <c r="D145" i="14"/>
  <c r="D145" i="15"/>
  <c r="E43" i="15" l="1"/>
  <c r="F36" i="15"/>
  <c r="E36" i="15"/>
  <c r="E35" i="15" l="1"/>
  <c r="D137" i="14"/>
  <c r="D106" i="15"/>
  <c r="D105" i="15"/>
  <c r="D102" i="15"/>
  <c r="D101" i="15"/>
  <c r="D100" i="15"/>
  <c r="D99" i="15"/>
  <c r="G91" i="10" l="1"/>
  <c r="G90" i="10"/>
  <c r="G89" i="10"/>
  <c r="G88" i="10"/>
  <c r="F88" i="10"/>
  <c r="E88" i="10"/>
  <c r="D88" i="10"/>
  <c r="D80" i="10" s="1"/>
  <c r="G87" i="10"/>
  <c r="G86" i="10"/>
  <c r="G85" i="10"/>
  <c r="G84" i="10"/>
  <c r="G83" i="10"/>
  <c r="G81" i="10" s="1"/>
  <c r="G80" i="10" s="1"/>
  <c r="G82" i="10"/>
  <c r="F81" i="10"/>
  <c r="F80" i="10" s="1"/>
  <c r="E81" i="10"/>
  <c r="E80" i="10" s="1"/>
  <c r="D81" i="10"/>
  <c r="G76" i="10"/>
  <c r="G75" i="10"/>
  <c r="G74" i="10"/>
  <c r="G73" i="10" s="1"/>
  <c r="F73" i="10"/>
  <c r="E73" i="10"/>
  <c r="D73" i="10"/>
  <c r="G72" i="10"/>
  <c r="G71" i="10"/>
  <c r="G70" i="10"/>
  <c r="G69" i="10"/>
  <c r="G68" i="10"/>
  <c r="G66" i="10" s="1"/>
  <c r="G67" i="10"/>
  <c r="F66" i="10"/>
  <c r="F65" i="10" s="1"/>
  <c r="E66" i="10"/>
  <c r="E65" i="10" s="1"/>
  <c r="D66" i="10"/>
  <c r="D65" i="10"/>
  <c r="G61" i="10"/>
  <c r="G60" i="10"/>
  <c r="G59" i="10"/>
  <c r="G58" i="10" s="1"/>
  <c r="F58" i="10"/>
  <c r="F50" i="10" s="1"/>
  <c r="E58" i="10"/>
  <c r="D58" i="10"/>
  <c r="G57" i="10"/>
  <c r="G56" i="10"/>
  <c r="G55" i="10"/>
  <c r="G54" i="10"/>
  <c r="G53" i="10"/>
  <c r="G52" i="10"/>
  <c r="G51" i="10" s="1"/>
  <c r="F51" i="10"/>
  <c r="E51" i="10"/>
  <c r="E50" i="10" s="1"/>
  <c r="D51" i="10"/>
  <c r="D50" i="10" s="1"/>
  <c r="G46" i="10"/>
  <c r="G43" i="10" s="1"/>
  <c r="G45" i="10"/>
  <c r="G44" i="10"/>
  <c r="F43" i="10"/>
  <c r="F35" i="10" s="1"/>
  <c r="E43" i="10"/>
  <c r="D43" i="10"/>
  <c r="G42" i="10"/>
  <c r="G41" i="10"/>
  <c r="G40" i="10"/>
  <c r="G39" i="10"/>
  <c r="G38" i="10"/>
  <c r="G37" i="10"/>
  <c r="G36" i="10" s="1"/>
  <c r="F36" i="10"/>
  <c r="E36" i="10"/>
  <c r="D36" i="10"/>
  <c r="E35" i="10"/>
  <c r="D35" i="10"/>
  <c r="G91" i="14"/>
  <c r="G90" i="14"/>
  <c r="G89" i="14"/>
  <c r="G88" i="14" s="1"/>
  <c r="F88" i="14"/>
  <c r="F80" i="14" s="1"/>
  <c r="E88" i="14"/>
  <c r="D88" i="14"/>
  <c r="G87" i="14"/>
  <c r="G86" i="14"/>
  <c r="G85" i="14"/>
  <c r="G84" i="14"/>
  <c r="G83" i="14"/>
  <c r="G82" i="14"/>
  <c r="G81" i="14" s="1"/>
  <c r="F81" i="14"/>
  <c r="E81" i="14"/>
  <c r="E80" i="14" s="1"/>
  <c r="D81" i="14"/>
  <c r="D80" i="14" s="1"/>
  <c r="G76" i="14"/>
  <c r="G73" i="14" s="1"/>
  <c r="G75" i="14"/>
  <c r="G74" i="14"/>
  <c r="F73" i="14"/>
  <c r="E73" i="14"/>
  <c r="D73" i="14"/>
  <c r="G72" i="14"/>
  <c r="G71" i="14"/>
  <c r="G70" i="14"/>
  <c r="G69" i="14"/>
  <c r="G68" i="14"/>
  <c r="G67" i="14"/>
  <c r="G66" i="14" s="1"/>
  <c r="F66" i="14"/>
  <c r="E66" i="14"/>
  <c r="D66" i="14"/>
  <c r="D65" i="14" s="1"/>
  <c r="F65" i="14"/>
  <c r="E65" i="14"/>
  <c r="G61" i="14"/>
  <c r="G60" i="14"/>
  <c r="G59" i="14"/>
  <c r="G58" i="14" s="1"/>
  <c r="F58" i="14"/>
  <c r="F50" i="14" s="1"/>
  <c r="E58" i="14"/>
  <c r="E50" i="14" s="1"/>
  <c r="D58" i="14"/>
  <c r="G57" i="14"/>
  <c r="G56" i="14"/>
  <c r="G55" i="14"/>
  <c r="G54" i="14"/>
  <c r="G53" i="14"/>
  <c r="G52" i="14"/>
  <c r="G51" i="14"/>
  <c r="F51" i="14"/>
  <c r="E51" i="14"/>
  <c r="D51" i="14"/>
  <c r="D50" i="14"/>
  <c r="G46" i="14"/>
  <c r="G45" i="14"/>
  <c r="G44" i="14"/>
  <c r="F43" i="14"/>
  <c r="E43" i="14"/>
  <c r="E35" i="14" s="1"/>
  <c r="D43" i="14"/>
  <c r="G42" i="14"/>
  <c r="G41" i="14"/>
  <c r="G40" i="14"/>
  <c r="G39" i="14"/>
  <c r="G38" i="14"/>
  <c r="G37" i="14"/>
  <c r="G36" i="14"/>
  <c r="F36" i="14"/>
  <c r="E36" i="14"/>
  <c r="D36" i="14"/>
  <c r="D35" i="14" s="1"/>
  <c r="F35" i="14"/>
  <c r="G91" i="15"/>
  <c r="G90" i="15"/>
  <c r="G88" i="15" s="1"/>
  <c r="G89" i="15"/>
  <c r="F88" i="15"/>
  <c r="E88" i="15"/>
  <c r="D88" i="15"/>
  <c r="G87" i="15"/>
  <c r="G86" i="15"/>
  <c r="G85" i="15"/>
  <c r="G84" i="15"/>
  <c r="G83" i="15"/>
  <c r="G82" i="15"/>
  <c r="F81" i="15"/>
  <c r="F80" i="15" s="1"/>
  <c r="E81" i="15"/>
  <c r="D81" i="15"/>
  <c r="E80" i="15"/>
  <c r="D80" i="15"/>
  <c r="G76" i="15"/>
  <c r="G75" i="15"/>
  <c r="G74" i="15"/>
  <c r="G73" i="15" s="1"/>
  <c r="F73" i="15"/>
  <c r="E73" i="15"/>
  <c r="D73" i="15"/>
  <c r="G72" i="15"/>
  <c r="G71" i="15"/>
  <c r="G70" i="15"/>
  <c r="G69" i="15"/>
  <c r="G68" i="15"/>
  <c r="G67" i="15"/>
  <c r="G66" i="15" s="1"/>
  <c r="F66" i="15"/>
  <c r="F65" i="15" s="1"/>
  <c r="E66" i="15"/>
  <c r="E65" i="15" s="1"/>
  <c r="D66" i="15"/>
  <c r="D65" i="15"/>
  <c r="G61" i="15"/>
  <c r="G60" i="15"/>
  <c r="G59" i="15"/>
  <c r="G58" i="15"/>
  <c r="F58" i="15"/>
  <c r="E58" i="15"/>
  <c r="D58" i="15"/>
  <c r="D50" i="15" s="1"/>
  <c r="G57" i="15"/>
  <c r="G56" i="15"/>
  <c r="G55" i="15"/>
  <c r="G54" i="15"/>
  <c r="G53" i="15"/>
  <c r="G51" i="15" s="1"/>
  <c r="G50" i="15" s="1"/>
  <c r="G52" i="15"/>
  <c r="F51" i="15"/>
  <c r="F50" i="15" s="1"/>
  <c r="E51" i="15"/>
  <c r="E50" i="15" s="1"/>
  <c r="D51" i="15"/>
  <c r="G35" i="10" l="1"/>
  <c r="G50" i="14"/>
  <c r="G80" i="14"/>
  <c r="G65" i="14"/>
  <c r="G81" i="15"/>
  <c r="G80" i="15" s="1"/>
  <c r="G50" i="10"/>
  <c r="G43" i="14"/>
  <c r="G35" i="14" s="1"/>
  <c r="G65" i="15"/>
  <c r="G65" i="10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H123" i="10" l="1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D104" i="15" s="1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C14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G43" i="15" l="1"/>
  <c r="D116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C16" i="13" s="1"/>
  <c r="F13" i="13"/>
  <c r="F15" i="13" l="1"/>
  <c r="F16" i="13"/>
  <c r="E141" i="10"/>
  <c r="J141" i="10" s="1"/>
  <c r="C15" i="13"/>
  <c r="C11" i="13"/>
  <c r="F11" i="13"/>
  <c r="F8" i="13" s="1"/>
  <c r="D17" i="13"/>
  <c r="E17" i="13"/>
  <c r="E18" i="13" l="1"/>
  <c r="E12" i="13" s="1"/>
  <c r="G21" i="13"/>
  <c r="C8" i="13"/>
  <c r="B17" i="13"/>
  <c r="D18" i="13"/>
  <c r="D12" i="13" s="1"/>
  <c r="E13" i="13" l="1"/>
  <c r="D13" i="13"/>
  <c r="B18" i="13"/>
  <c r="B12" i="13"/>
  <c r="D15" i="13" l="1"/>
  <c r="D16" i="13"/>
  <c r="E11" i="13"/>
  <c r="E8" i="13" s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<sst xmlns="http://schemas.openxmlformats.org/spreadsheetml/2006/main" count="643" uniqueCount="146">
  <si>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</si>
  <si>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</si>
  <si>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</si>
  <si>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</si>
  <si>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</si>
  <si>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</si>
  <si>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</si>
  <si>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</si>
  <si>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</si>
  <si>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</si>
  <si>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</si>
  <si>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</si>
  <si>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</si>
  <si>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</si>
  <si>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</si>
  <si>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</si>
  <si>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</si>
  <si>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</si>
  <si>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</si>
  <si>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</si>
  <si>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</si>
  <si>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</si>
  <si>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</si>
  <si>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</si>
  <si>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</si>
  <si>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</si>
  <si>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</si>
  <si>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</si>
  <si>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</si>
  <si>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</si>
  <si>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</si>
  <si>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</si>
  <si>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</si>
  <si>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</si>
  <si>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</si>
  <si>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</si>
  <si>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t>Plánované výnosy sociální služby</t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</si>
  <si>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</si>
  <si>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</si>
  <si>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</si>
  <si>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</si>
  <si>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</si>
  <si>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</si>
  <si>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</si>
  <si>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</si>
  <si>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</si>
  <si>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</si>
  <si>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</si>
  <si>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</si>
  <si>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</si>
  <si>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</si>
  <si>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</si>
  <si>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</si>
  <si>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</si>
  <si>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</si>
  <si>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</si>
  <si>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</si>
  <si>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</si>
  <si>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</si>
  <si>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</si>
  <si>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</si>
  <si>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</si>
  <si>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</si>
  <si>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</si>
  <si>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</si>
  <si>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</si>
  <si>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</si>
  <si>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</si>
  <si>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</si>
  <si>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</si>
  <si>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</si>
  <si>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</si>
  <si>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</si>
  <si>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</si>
  <si>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</si>
  <si>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</si>
  <si>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</si>
  <si>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</si>
  <si>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</si>
  <si>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</si>
  <si>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</si>
  <si>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</si>
  <si>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</si>
  <si>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</si>
  <si>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</si>
  <si>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</si>
  <si>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</si>
  <si>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</si>
  <si>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</si>
  <si>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</si>
  <si>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</si>
  <si>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</si>
  <si>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</si>
  <si>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</si>
  <si>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</si>
  <si>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</si>
  <si>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</si>
  <si>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</si>
  <si>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</si>
  <si>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</si>
  <si>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</si>
  <si>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</si>
  <si>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</si>
  <si>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</si>
  <si>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</si>
  <si>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</si>
  <si>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</si>
  <si>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</si>
  <si>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</si>
  <si>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</si>
  <si>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</si>
  <si>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</si>
  <si>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</si>
  <si>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</si>
  <si>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</si>
  <si>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</si>
  <si>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</si>
  <si>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</si>
  <si>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</si>
  <si>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</si>
  <si>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</si>
  <si>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</si>
  <si>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</si>
  <si>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</si>
  <si>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</si>
  <si>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</si>
  <si>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</si>
  <si>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</si>
  <si>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</si>
  <si>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</si>
  <si>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</si>
  <si>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</si>
  <si>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</si>
  <si>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</si>
  <si>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</si>
  <si>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</si>
  <si>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</si>
  <si>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</si>
  <si>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</si>
  <si>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</si>
  <si>
    <r>
      <t xml:space="preserve">Kraje </t>
    </r>
    <r>
      <rPr>
        <i/>
        <sz val="10"/>
        <color theme="1"/>
        <rFont val="Tahoma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</si>
  <si>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Tahoma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</si>
  <si>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Tahoma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</si>
  <si>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Tahoma"/>
        <family val="2"/>
        <charset val="238"/>
      </rPr>
      <t>(uveďte jaké)</t>
    </r>
  </si>
  <si>
    <r>
      <t xml:space="preserve">Údaje o kapacitě služby </t>
    </r>
    <r>
      <rPr>
        <sz val="10"/>
        <color theme="1"/>
        <rFont val="Tahoma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</si>
  <si>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r>
      <t xml:space="preserve">poznámka: </t>
    </r>
    <r>
      <rPr>
        <b/>
        <i/>
        <sz val="10"/>
        <color theme="1"/>
        <rFont val="Tahoma"/>
        <family val="2"/>
        <charset val="238"/>
      </rPr>
      <t xml:space="preserve">rok n </t>
    </r>
    <r>
      <rPr>
        <i/>
        <sz val="10"/>
        <color theme="1"/>
        <rFont val="Tahoma"/>
        <family val="2"/>
        <charset val="238"/>
      </rPr>
      <t>= první kalendářní rok, ve kterém bude sociální služba v rámci projektu podpořena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</si>
</sst>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u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name val="Tahoma"/>
      <family val="2"/>
      <charset val="238"/>
    </font>
    <font>
      <sz val="11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theme="0" tint="-0.34998626667073579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9" fontId="3" fillId="0" borderId="0" xfId="0" applyNumberFormat="1" applyFont="1"/>
    <xf numFmtId="9" fontId="1" fillId="0" borderId="0" xfId="0" applyNumberFormat="1" applyFont="1"/>
    <xf numFmtId="0" fontId="1" fillId="0" borderId="0" xfId="0" applyFont="1" applyFill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4" fillId="0" borderId="0" xfId="0" applyFont="1" applyFill="1"/>
    <xf numFmtId="3" fontId="0" fillId="0" borderId="0" xfId="0" applyNumberFormat="1" applyFill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7" fillId="4" borderId="0" xfId="0" applyFont="1" applyFill="1"/>
    <xf numFmtId="0" fontId="7" fillId="0" borderId="0" xfId="0" applyFont="1" applyFill="1" applyBorder="1"/>
    <xf numFmtId="0" fontId="7" fillId="0" borderId="0" xfId="0" applyFont="1" applyAlignment="1">
      <alignment vertical="center"/>
    </xf>
    <xf numFmtId="0" fontId="8" fillId="0" borderId="0" xfId="0" applyFont="1" applyFill="1"/>
    <xf numFmtId="0" fontId="8" fillId="0" borderId="0" xfId="0" applyFont="1" applyFill="1" applyBorder="1"/>
    <xf numFmtId="4" fontId="6" fillId="0" borderId="0" xfId="0" applyNumberFormat="1" applyFont="1"/>
    <xf numFmtId="0" fontId="10" fillId="0" borderId="0" xfId="0" applyFont="1"/>
    <xf numFmtId="0" fontId="11" fillId="0" borderId="0" xfId="0" applyFont="1"/>
    <xf numFmtId="0" fontId="9" fillId="0" borderId="0" xfId="0" applyFont="1"/>
    <xf numFmtId="0" fontId="11" fillId="2" borderId="13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 wrapText="1"/>
    </xf>
    <xf numFmtId="0" fontId="10" fillId="2" borderId="20" xfId="0" applyFont="1" applyFill="1" applyBorder="1"/>
    <xf numFmtId="0" fontId="11" fillId="2" borderId="21" xfId="0" applyFont="1" applyFill="1" applyBorder="1" applyAlignment="1">
      <alignment horizontal="center"/>
    </xf>
    <xf numFmtId="0" fontId="14" fillId="2" borderId="14" xfId="0" applyFont="1" applyFill="1" applyBorder="1"/>
    <xf numFmtId="0" fontId="10" fillId="2" borderId="26" xfId="0" applyFont="1" applyFill="1" applyBorder="1"/>
    <xf numFmtId="0" fontId="10" fillId="4" borderId="15" xfId="0" applyFont="1" applyFill="1" applyBorder="1"/>
    <xf numFmtId="0" fontId="10" fillId="2" borderId="16" xfId="0" applyFont="1" applyFill="1" applyBorder="1"/>
    <xf numFmtId="0" fontId="14" fillId="2" borderId="16" xfId="0" applyFont="1" applyFill="1" applyBorder="1"/>
    <xf numFmtId="0" fontId="10" fillId="2" borderId="1" xfId="0" applyFont="1" applyFill="1" applyBorder="1"/>
    <xf numFmtId="0" fontId="10" fillId="4" borderId="17" xfId="0" applyFont="1" applyFill="1" applyBorder="1"/>
    <xf numFmtId="0" fontId="10" fillId="2" borderId="22" xfId="0" applyFont="1" applyFill="1" applyBorder="1"/>
    <xf numFmtId="0" fontId="11" fillId="2" borderId="23" xfId="0" applyFont="1" applyFill="1" applyBorder="1" applyAlignment="1">
      <alignment horizontal="right" indent="2"/>
    </xf>
    <xf numFmtId="0" fontId="15" fillId="2" borderId="16" xfId="0" applyFont="1" applyFill="1" applyBorder="1"/>
    <xf numFmtId="0" fontId="15" fillId="2" borderId="1" xfId="0" applyFont="1" applyFill="1" applyBorder="1"/>
    <xf numFmtId="0" fontId="15" fillId="4" borderId="17" xfId="0" applyFont="1" applyFill="1" applyBorder="1"/>
    <xf numFmtId="0" fontId="10" fillId="7" borderId="13" xfId="0" applyFont="1" applyFill="1" applyBorder="1"/>
    <xf numFmtId="4" fontId="11" fillId="7" borderId="12" xfId="0" applyNumberFormat="1" applyFont="1" applyFill="1" applyBorder="1" applyAlignment="1">
      <alignment horizontal="right" indent="2"/>
    </xf>
    <xf numFmtId="4" fontId="14" fillId="2" borderId="16" xfId="0" applyNumberFormat="1" applyFont="1" applyFill="1" applyBorder="1" applyAlignment="1">
      <alignment horizontal="left" indent="11"/>
    </xf>
    <xf numFmtId="4" fontId="14" fillId="2" borderId="1" xfId="0" applyNumberFormat="1" applyFont="1" applyFill="1" applyBorder="1" applyAlignment="1">
      <alignment horizontal="left" indent="11"/>
    </xf>
    <xf numFmtId="4" fontId="14" fillId="4" borderId="17" xfId="0" applyNumberFormat="1" applyFont="1" applyFill="1" applyBorder="1" applyAlignment="1">
      <alignment horizontal="left" indent="11"/>
    </xf>
    <xf numFmtId="4" fontId="11" fillId="2" borderId="21" xfId="0" applyNumberFormat="1" applyFont="1" applyFill="1" applyBorder="1" applyAlignment="1">
      <alignment horizontal="right" indent="2"/>
    </xf>
    <xf numFmtId="4" fontId="11" fillId="2" borderId="23" xfId="0" applyNumberFormat="1" applyFont="1" applyFill="1" applyBorder="1" applyAlignment="1">
      <alignment horizontal="right" indent="2"/>
    </xf>
    <xf numFmtId="0" fontId="10" fillId="2" borderId="13" xfId="0" applyFont="1" applyFill="1" applyBorder="1"/>
    <xf numFmtId="4" fontId="11" fillId="2" borderId="12" xfId="0" applyNumberFormat="1" applyFont="1" applyFill="1" applyBorder="1" applyAlignment="1">
      <alignment horizontal="right" indent="2"/>
    </xf>
    <xf numFmtId="4" fontId="11" fillId="2" borderId="17" xfId="0" applyNumberFormat="1" applyFont="1" applyFill="1" applyBorder="1" applyAlignment="1">
      <alignment horizontal="right" indent="2"/>
    </xf>
    <xf numFmtId="0" fontId="10" fillId="8" borderId="13" xfId="0" applyFont="1" applyFill="1" applyBorder="1"/>
    <xf numFmtId="4" fontId="11" fillId="8" borderId="12" xfId="0" applyNumberFormat="1" applyFont="1" applyFill="1" applyBorder="1" applyAlignment="1">
      <alignment horizontal="right" indent="2"/>
    </xf>
    <xf numFmtId="0" fontId="10" fillId="2" borderId="24" xfId="0" applyFont="1" applyFill="1" applyBorder="1"/>
    <xf numFmtId="4" fontId="11" fillId="2" borderId="25" xfId="0" applyNumberFormat="1" applyFont="1" applyFill="1" applyBorder="1" applyAlignment="1">
      <alignment horizontal="right" indent="2"/>
    </xf>
    <xf numFmtId="0" fontId="10" fillId="7" borderId="13" xfId="0" applyFont="1" applyFill="1" applyBorder="1" applyAlignment="1"/>
    <xf numFmtId="9" fontId="11" fillId="7" borderId="12" xfId="0" applyNumberFormat="1" applyFont="1" applyFill="1" applyBorder="1" applyAlignment="1">
      <alignment horizontal="right" indent="2"/>
    </xf>
    <xf numFmtId="9" fontId="14" fillId="2" borderId="18" xfId="0" applyNumberFormat="1" applyFont="1" applyFill="1" applyBorder="1" applyAlignment="1">
      <alignment horizontal="left" indent="11"/>
    </xf>
    <xf numFmtId="9" fontId="14" fillId="2" borderId="27" xfId="0" applyNumberFormat="1" applyFont="1" applyFill="1" applyBorder="1" applyAlignment="1">
      <alignment horizontal="left" indent="11"/>
    </xf>
    <xf numFmtId="9" fontId="14" fillId="4" borderId="19" xfId="0" applyNumberFormat="1" applyFont="1" applyFill="1" applyBorder="1" applyAlignment="1">
      <alignment horizontal="left" indent="11"/>
    </xf>
    <xf numFmtId="0" fontId="10" fillId="0" borderId="0" xfId="0" applyFont="1" applyFill="1" applyBorder="1" applyAlignment="1"/>
    <xf numFmtId="9" fontId="10" fillId="0" borderId="0" xfId="0" applyNumberFormat="1" applyFont="1" applyFill="1" applyBorder="1" applyAlignment="1">
      <alignment horizontal="right" indent="2"/>
    </xf>
    <xf numFmtId="9" fontId="15" fillId="0" borderId="0" xfId="0" applyNumberFormat="1" applyFont="1" applyFill="1" applyBorder="1"/>
    <xf numFmtId="0" fontId="11" fillId="5" borderId="13" xfId="0" applyFont="1" applyFill="1" applyBorder="1" applyAlignment="1">
      <alignment vertical="center"/>
    </xf>
    <xf numFmtId="4" fontId="11" fillId="5" borderId="12" xfId="0" applyNumberFormat="1" applyFont="1" applyFill="1" applyBorder="1" applyAlignment="1">
      <alignment horizontal="right" vertical="center"/>
    </xf>
    <xf numFmtId="4" fontId="16" fillId="5" borderId="10" xfId="0" applyNumberFormat="1" applyFont="1" applyFill="1" applyBorder="1" applyAlignment="1">
      <alignment vertical="center"/>
    </xf>
    <xf numFmtId="4" fontId="16" fillId="5" borderId="11" xfId="0" applyNumberFormat="1" applyFont="1" applyFill="1" applyBorder="1" applyAlignment="1">
      <alignment vertical="center"/>
    </xf>
    <xf numFmtId="3" fontId="13" fillId="5" borderId="12" xfId="0" applyNumberFormat="1" applyFont="1" applyFill="1" applyBorder="1" applyAlignment="1">
      <alignment horizontal="center" vertical="center"/>
    </xf>
    <xf numFmtId="0" fontId="17" fillId="0" borderId="0" xfId="0" applyFo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protection locked="0"/>
    </xf>
    <xf numFmtId="0" fontId="10" fillId="0" borderId="6" xfId="0" applyFont="1" applyBorder="1" applyAlignment="1" applyProtection="1">
      <protection locked="0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2" borderId="1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right"/>
    </xf>
    <xf numFmtId="4" fontId="11" fillId="2" borderId="1" xfId="0" applyNumberFormat="1" applyFont="1" applyFill="1" applyBorder="1" applyProtection="1">
      <protection hidden="1"/>
    </xf>
    <xf numFmtId="4" fontId="11" fillId="2" borderId="2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16" fontId="11" fillId="2" borderId="1" xfId="0" applyNumberFormat="1" applyFont="1" applyFill="1" applyBorder="1" applyAlignment="1">
      <alignment horizontal="right"/>
    </xf>
    <xf numFmtId="14" fontId="10" fillId="2" borderId="1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vertical="center" wrapText="1"/>
    </xf>
    <xf numFmtId="4" fontId="10" fillId="0" borderId="1" xfId="0" applyNumberFormat="1" applyFont="1" applyBorder="1" applyProtection="1">
      <protection locked="0"/>
    </xf>
    <xf numFmtId="4" fontId="11" fillId="2" borderId="4" xfId="0" applyNumberFormat="1" applyFont="1" applyFill="1" applyBorder="1" applyProtection="1">
      <protection hidden="1"/>
    </xf>
    <xf numFmtId="0" fontId="11" fillId="0" borderId="6" xfId="0" applyFont="1" applyBorder="1" applyAlignment="1">
      <alignment vertical="center" wrapText="1"/>
    </xf>
    <xf numFmtId="4" fontId="11" fillId="2" borderId="1" xfId="0" applyNumberFormat="1" applyFont="1" applyFill="1" applyBorder="1"/>
    <xf numFmtId="0" fontId="10" fillId="2" borderId="1" xfId="0" applyFont="1" applyFill="1" applyBorder="1" applyAlignment="1">
      <alignment horizontal="right"/>
    </xf>
    <xf numFmtId="4" fontId="10" fillId="0" borderId="1" xfId="0" applyNumberFormat="1" applyFont="1" applyBorder="1"/>
    <xf numFmtId="0" fontId="10" fillId="0" borderId="0" xfId="0" applyFont="1" applyAlignment="1">
      <alignment horizontal="right"/>
    </xf>
    <xf numFmtId="4" fontId="11" fillId="2" borderId="2" xfId="0" applyNumberFormat="1" applyFont="1" applyFill="1" applyBorder="1"/>
    <xf numFmtId="4" fontId="11" fillId="2" borderId="4" xfId="0" applyNumberFormat="1" applyFont="1" applyFill="1" applyBorder="1"/>
    <xf numFmtId="0" fontId="11" fillId="2" borderId="5" xfId="0" applyFont="1" applyFill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/>
    </xf>
    <xf numFmtId="0" fontId="11" fillId="2" borderId="32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horizontal="right" indent="3"/>
    </xf>
    <xf numFmtId="3" fontId="11" fillId="2" borderId="1" xfId="0" applyNumberFormat="1" applyFont="1" applyFill="1" applyBorder="1"/>
    <xf numFmtId="0" fontId="10" fillId="2" borderId="5" xfId="0" applyFont="1" applyFill="1" applyBorder="1" applyAlignment="1">
      <alignment horizontal="left"/>
    </xf>
    <xf numFmtId="0" fontId="10" fillId="2" borderId="32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0" borderId="1" xfId="0" applyFont="1" applyBorder="1" applyProtection="1">
      <protection locked="0"/>
    </xf>
    <xf numFmtId="3" fontId="10" fillId="2" borderId="1" xfId="0" applyNumberFormat="1" applyFont="1" applyFill="1" applyBorder="1"/>
    <xf numFmtId="4" fontId="11" fillId="2" borderId="3" xfId="0" applyNumberFormat="1" applyFont="1" applyFill="1" applyBorder="1" applyAlignment="1">
      <alignment horizontal="right" indent="3"/>
    </xf>
    <xf numFmtId="4" fontId="11" fillId="2" borderId="3" xfId="0" applyNumberFormat="1" applyFont="1" applyFill="1" applyBorder="1"/>
    <xf numFmtId="3" fontId="10" fillId="2" borderId="3" xfId="0" applyNumberFormat="1" applyFont="1" applyFill="1" applyBorder="1"/>
    <xf numFmtId="0" fontId="11" fillId="2" borderId="8" xfId="0" applyFont="1" applyFill="1" applyBorder="1" applyAlignment="1">
      <alignment horizontal="left"/>
    </xf>
    <xf numFmtId="9" fontId="10" fillId="0" borderId="2" xfId="0" applyNumberFormat="1" applyFont="1" applyBorder="1" applyAlignment="1" applyProtection="1">
      <alignment horizontal="left"/>
      <protection locked="0"/>
    </xf>
    <xf numFmtId="4" fontId="11" fillId="2" borderId="7" xfId="0" applyNumberFormat="1" applyFont="1" applyFill="1" applyBorder="1" applyAlignment="1">
      <alignment horizontal="right" indent="3"/>
    </xf>
    <xf numFmtId="0" fontId="11" fillId="6" borderId="9" xfId="0" applyFont="1" applyFill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4" fontId="11" fillId="6" borderId="11" xfId="0" applyNumberFormat="1" applyFont="1" applyFill="1" applyBorder="1" applyAlignment="1">
      <alignment horizontal="right" indent="3"/>
    </xf>
    <xf numFmtId="4" fontId="11" fillId="6" borderId="11" xfId="0" applyNumberFormat="1" applyFont="1" applyFill="1" applyBorder="1"/>
    <xf numFmtId="4" fontId="11" fillId="6" borderId="28" xfId="0" applyNumberFormat="1" applyFont="1" applyFill="1" applyBorder="1"/>
    <xf numFmtId="4" fontId="11" fillId="6" borderId="12" xfId="0" applyNumberFormat="1" applyFont="1" applyFill="1" applyBorder="1"/>
    <xf numFmtId="0" fontId="10" fillId="0" borderId="3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4" fontId="19" fillId="0" borderId="0" xfId="0" applyNumberFormat="1" applyFont="1"/>
    <xf numFmtId="0" fontId="10" fillId="2" borderId="8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1" fillId="6" borderId="9" xfId="0" applyFont="1" applyFill="1" applyBorder="1" applyAlignment="1">
      <alignment horizontal="left" wrapText="1"/>
    </xf>
    <xf numFmtId="0" fontId="10" fillId="0" borderId="34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4" fontId="11" fillId="6" borderId="11" xfId="0" applyNumberFormat="1" applyFont="1" applyFill="1" applyBorder="1" applyAlignment="1">
      <alignment horizontal="right" vertical="center"/>
    </xf>
    <xf numFmtId="4" fontId="11" fillId="6" borderId="11" xfId="0" applyNumberFormat="1" applyFont="1" applyFill="1" applyBorder="1" applyAlignment="1">
      <alignment vertical="center"/>
    </xf>
    <xf numFmtId="4" fontId="11" fillId="6" borderId="12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4" fontId="11" fillId="5" borderId="11" xfId="0" applyNumberFormat="1" applyFont="1" applyFill="1" applyBorder="1" applyAlignment="1">
      <alignment horizontal="right" indent="3"/>
    </xf>
    <xf numFmtId="4" fontId="11" fillId="5" borderId="11" xfId="0" applyNumberFormat="1" applyFont="1" applyFill="1" applyBorder="1"/>
    <xf numFmtId="4" fontId="11" fillId="5" borderId="12" xfId="0" applyNumberFormat="1" applyFont="1" applyFill="1" applyBorder="1"/>
    <xf numFmtId="0" fontId="10" fillId="2" borderId="4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9" fontId="11" fillId="3" borderId="4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0" fillId="0" borderId="0" xfId="0" applyFont="1" applyBorder="1"/>
    <xf numFmtId="0" fontId="10" fillId="0" borderId="0" xfId="0" applyFont="1" applyFill="1" applyBorder="1" applyAlignment="1">
      <alignment horizontal="left"/>
    </xf>
    <xf numFmtId="0" fontId="10" fillId="0" borderId="31" xfId="0" applyFont="1" applyFill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 applyBorder="1"/>
    <xf numFmtId="0" fontId="11" fillId="2" borderId="8" xfId="0" applyFont="1" applyFill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1" xfId="0" applyFont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 applyProtection="1">
      <alignment vertical="center"/>
      <protection locked="0"/>
    </xf>
    <xf numFmtId="0" fontId="18" fillId="0" borderId="0" xfId="0" applyFont="1"/>
    <xf numFmtId="0" fontId="11" fillId="0" borderId="0" xfId="0" applyFont="1" applyAlignment="1">
      <alignment horizontal="left"/>
    </xf>
    <xf numFmtId="0" fontId="10" fillId="4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1" fillId="2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left"/>
    </xf>
    <xf numFmtId="3" fontId="19" fillId="0" borderId="0" xfId="0" applyNumberFormat="1" applyFont="1"/>
    <xf numFmtId="0" fontId="11" fillId="6" borderId="9" xfId="0" applyFont="1" applyFill="1" applyBorder="1" applyAlignment="1">
      <alignment horizontal="left" vertical="center" wrapText="1"/>
    </xf>
    <xf numFmtId="4" fontId="11" fillId="6" borderId="29" xfId="0" applyNumberFormat="1" applyFont="1" applyFill="1" applyBorder="1" applyAlignment="1">
      <alignment horizontal="right" vertical="center"/>
    </xf>
    <xf numFmtId="4" fontId="11" fillId="6" borderId="29" xfId="0" applyNumberFormat="1" applyFont="1" applyFill="1" applyBorder="1" applyAlignment="1">
      <alignment vertical="center"/>
    </xf>
    <xf numFmtId="4" fontId="11" fillId="6" borderId="30" xfId="0" applyNumberFormat="1" applyFont="1" applyFill="1" applyBorder="1" applyAlignment="1">
      <alignment vertical="center"/>
    </xf>
    <xf numFmtId="9" fontId="11" fillId="2" borderId="4" xfId="0" applyNumberFormat="1" applyFont="1" applyFill="1" applyBorder="1"/>
    <xf numFmtId="0" fontId="10" fillId="0" borderId="6" xfId="0" applyFont="1" applyFill="1" applyBorder="1" applyAlignment="1">
      <alignment horizontal="left"/>
    </xf>
    <xf numFmtId="9" fontId="10" fillId="0" borderId="0" xfId="0" applyNumberFormat="1" applyFont="1"/>
    <xf numFmtId="0" fontId="9" fillId="0" borderId="0" xfId="0" applyFont="1" applyFill="1"/>
    <xf numFmtId="0" fontId="10" fillId="4" borderId="5" xfId="0" applyFont="1" applyFill="1" applyBorder="1" applyAlignment="1">
      <alignment vertical="center" wrapText="1"/>
    </xf>
    <xf numFmtId="0" fontId="11" fillId="0" borderId="0" xfId="0" applyFont="1" applyFill="1"/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11" fillId="2" borderId="5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9" fontId="10" fillId="0" borderId="33" xfId="0" applyNumberFormat="1" applyFont="1" applyBorder="1" applyAlignment="1">
      <alignment horizontal="left"/>
    </xf>
    <xf numFmtId="0" fontId="11" fillId="6" borderId="13" xfId="0" applyFont="1" applyFill="1" applyBorder="1" applyAlignment="1">
      <alignment horizontal="left"/>
    </xf>
    <xf numFmtId="0" fontId="10" fillId="0" borderId="11" xfId="0" applyFont="1" applyBorder="1" applyAlignment="1"/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4" fontId="10" fillId="3" borderId="1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left"/>
    </xf>
    <xf numFmtId="4" fontId="10" fillId="2" borderId="1" xfId="0" applyNumberFormat="1" applyFont="1" applyFill="1" applyBorder="1"/>
    <xf numFmtId="0" fontId="10" fillId="2" borderId="3" xfId="0" applyFont="1" applyFill="1" applyBorder="1" applyAlignment="1">
      <alignment horizontal="left" wrapText="1"/>
    </xf>
    <xf numFmtId="9" fontId="10" fillId="2" borderId="3" xfId="0" applyNumberFormat="1" applyFont="1" applyFill="1" applyBorder="1"/>
    <xf numFmtId="0" fontId="11" fillId="2" borderId="13" xfId="0" applyFont="1" applyFill="1" applyBorder="1"/>
    <xf numFmtId="4" fontId="11" fillId="2" borderId="12" xfId="1" applyNumberFormat="1" applyFont="1" applyFill="1" applyBorder="1"/>
    <xf numFmtId="0" fontId="10" fillId="2" borderId="4" xfId="0" applyFont="1" applyFill="1" applyBorder="1"/>
    <xf numFmtId="2" fontId="10" fillId="2" borderId="4" xfId="1" applyNumberFormat="1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4"/>
  <sheetViews>
    <sheetView view="pageLayout" zoomScaleNormal="80" workbookViewId="0">
      <selection activeCell="B3" sqref="B3"/>
    </sheetView>
  </sheetViews>
  <sheetFormatPr defaultColWidth="9.109375" defaultRowHeight="13.8" x14ac:dyDescent="0.25"/>
  <cols>
    <col min="1" max="1" width="9.109375" style="1"/>
    <col min="2" max="2" width="41.88671875" style="2" customWidth="1"/>
    <col min="3" max="3" width="14.33203125" style="1" customWidth="1"/>
    <col min="4" max="4" width="22.88671875" style="1" bestFit="1" customWidth="1"/>
    <col min="5" max="8" width="15.6640625" style="1" customWidth="1"/>
    <col min="9" max="9" width="24.6640625" style="1" customWidth="1"/>
    <col min="10" max="10" width="28.33203125" style="1" customWidth="1"/>
    <col min="11" max="16384" width="9.109375" style="1"/>
  </cols>
  <sheetData>
    <row r="1" spans="1:10" s="6" customFormat="1" ht="13.2" x14ac:dyDescent="0.25">
      <c r="A1" s="187"/>
      <c r="B1" s="187"/>
      <c r="C1" s="155"/>
      <c r="D1" s="155"/>
      <c r="E1" s="155"/>
      <c r="F1" s="155"/>
      <c r="G1" s="155"/>
      <c r="H1" s="155"/>
      <c r="I1" s="155"/>
      <c r="J1" s="155"/>
    </row>
    <row r="2" spans="1:10" ht="13.2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2" x14ac:dyDescent="0.25">
      <c r="A3" s="168" t="s">
        <v>44</v>
      </c>
      <c r="B3" s="168"/>
      <c r="C3" s="168"/>
      <c r="D3" s="21"/>
      <c r="E3" s="21"/>
      <c r="F3" s="21"/>
      <c r="G3" s="21"/>
      <c r="H3" s="21"/>
      <c r="I3" s="21"/>
      <c r="J3" s="21"/>
    </row>
    <row r="4" spans="1:10" ht="8.2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s="3" customFormat="1" ht="30" customHeight="1" x14ac:dyDescent="0.3">
      <c r="A5" s="169" t="s">
        <v>39</v>
      </c>
      <c r="B5" s="71"/>
      <c r="C5" s="72"/>
      <c r="D5" s="72"/>
      <c r="E5" s="73"/>
      <c r="F5" s="73"/>
      <c r="G5" s="74"/>
      <c r="H5" s="74"/>
      <c r="I5" s="74"/>
      <c r="J5" s="74"/>
    </row>
    <row r="6" spans="1:10" s="3" customFormat="1" ht="30" customHeight="1" x14ac:dyDescent="0.3">
      <c r="A6" s="169" t="s">
        <v>43</v>
      </c>
      <c r="B6" s="71"/>
      <c r="C6" s="72"/>
      <c r="D6" s="72"/>
      <c r="E6" s="73"/>
      <c r="F6" s="73"/>
      <c r="G6" s="74"/>
      <c r="H6" s="74"/>
      <c r="I6" s="74"/>
      <c r="J6" s="74"/>
    </row>
    <row r="7" spans="1:10" s="3" customFormat="1" ht="30" customHeight="1" x14ac:dyDescent="0.3">
      <c r="A7" s="169" t="s">
        <v>40</v>
      </c>
      <c r="B7" s="71"/>
      <c r="C7" s="72"/>
      <c r="D7" s="72"/>
      <c r="E7" s="73"/>
      <c r="F7" s="73"/>
      <c r="G7" s="74"/>
      <c r="H7" s="74"/>
      <c r="I7" s="74"/>
      <c r="J7" s="74"/>
    </row>
    <row r="8" spans="1:10" s="3" customFormat="1" ht="30" customHeight="1" x14ac:dyDescent="0.3">
      <c r="A8" s="169" t="s">
        <v>47</v>
      </c>
      <c r="B8" s="71"/>
      <c r="C8" s="72"/>
      <c r="D8" s="72"/>
      <c r="E8" s="73"/>
      <c r="F8" s="73"/>
      <c r="G8" s="74"/>
      <c r="H8" s="74"/>
      <c r="I8" s="74"/>
      <c r="J8" s="74"/>
    </row>
    <row r="9" spans="1:10" s="3" customFormat="1" ht="30" customHeight="1" x14ac:dyDescent="0.3">
      <c r="A9" s="169" t="s">
        <v>41</v>
      </c>
      <c r="B9" s="71"/>
      <c r="C9" s="72"/>
      <c r="D9" s="72"/>
      <c r="E9" s="73"/>
      <c r="F9" s="73"/>
      <c r="G9" s="74"/>
      <c r="H9" s="74"/>
      <c r="I9" s="74"/>
      <c r="J9" s="74"/>
    </row>
    <row r="10" spans="1:10" s="3" customFormat="1" ht="30" customHeight="1" x14ac:dyDescent="0.3">
      <c r="A10" s="169" t="s">
        <v>42</v>
      </c>
      <c r="B10" s="71"/>
      <c r="C10" s="72"/>
      <c r="D10" s="72"/>
      <c r="E10" s="73"/>
      <c r="F10" s="73"/>
      <c r="G10" s="74"/>
      <c r="H10" s="74"/>
      <c r="I10" s="74"/>
      <c r="J10" s="74"/>
    </row>
    <row r="11" spans="1:10" s="3" customFormat="1" ht="30" customHeight="1" x14ac:dyDescent="0.3">
      <c r="A11" s="169" t="s">
        <v>85</v>
      </c>
      <c r="B11" s="71"/>
      <c r="C11" s="72"/>
      <c r="D11" s="72"/>
      <c r="E11" s="73"/>
      <c r="F11" s="73"/>
      <c r="G11" s="74"/>
      <c r="H11" s="74"/>
      <c r="I11" s="74"/>
      <c r="J11" s="74"/>
    </row>
    <row r="12" spans="1:10" s="3" customFormat="1" ht="30" customHeight="1" x14ac:dyDescent="0.3">
      <c r="A12" s="169" t="s">
        <v>88</v>
      </c>
      <c r="B12" s="71"/>
      <c r="C12" s="72"/>
      <c r="D12" s="72"/>
      <c r="E12" s="73"/>
      <c r="F12" s="73"/>
      <c r="G12" s="74"/>
      <c r="H12" s="74"/>
      <c r="I12" s="74"/>
      <c r="J12" s="74"/>
    </row>
    <row r="13" spans="1:10" s="3" customFormat="1" ht="42.75" customHeight="1" x14ac:dyDescent="0.3">
      <c r="A13" s="169" t="s">
        <v>86</v>
      </c>
      <c r="B13" s="71"/>
      <c r="C13" s="72"/>
      <c r="D13" s="72"/>
      <c r="E13" s="73"/>
      <c r="F13" s="73"/>
      <c r="G13" s="74"/>
      <c r="H13" s="74"/>
      <c r="I13" s="74"/>
      <c r="J13" s="74"/>
    </row>
    <row r="14" spans="1:10" s="3" customFormat="1" ht="30" customHeight="1" x14ac:dyDescent="0.3">
      <c r="A14" s="169" t="s">
        <v>46</v>
      </c>
      <c r="B14" s="71"/>
      <c r="C14" s="72">
        <f>SUM(C15:C18)</f>
        <v>0</v>
      </c>
      <c r="D14" s="72"/>
      <c r="E14" s="73"/>
      <c r="F14" s="73"/>
      <c r="G14" s="74"/>
      <c r="H14" s="74"/>
      <c r="I14" s="74"/>
      <c r="J14" s="74"/>
    </row>
    <row r="15" spans="1:10" s="3" customFormat="1" ht="13.2" x14ac:dyDescent="0.3">
      <c r="A15" s="169" t="s">
        <v>82</v>
      </c>
      <c r="B15" s="71"/>
      <c r="C15" s="72"/>
      <c r="D15" s="72"/>
      <c r="E15" s="73"/>
      <c r="F15" s="73"/>
      <c r="G15" s="74"/>
      <c r="H15" s="74"/>
      <c r="I15" s="74"/>
      <c r="J15" s="74"/>
    </row>
    <row r="16" spans="1:10" s="3" customFormat="1" ht="13.2" x14ac:dyDescent="0.3">
      <c r="A16" s="169" t="s">
        <v>83</v>
      </c>
      <c r="B16" s="71"/>
      <c r="C16" s="72"/>
      <c r="D16" s="72"/>
      <c r="E16" s="73"/>
      <c r="F16" s="73"/>
      <c r="G16" s="74"/>
      <c r="H16" s="74"/>
      <c r="I16" s="74"/>
      <c r="J16" s="74"/>
    </row>
    <row r="17" spans="1:10" s="3" customFormat="1" ht="13.2" x14ac:dyDescent="0.3">
      <c r="A17" s="169" t="s">
        <v>84</v>
      </c>
      <c r="B17" s="71"/>
      <c r="C17" s="72"/>
      <c r="D17" s="72"/>
      <c r="E17" s="73"/>
      <c r="F17" s="73"/>
      <c r="G17" s="74"/>
      <c r="H17" s="74"/>
      <c r="I17" s="74"/>
      <c r="J17" s="74"/>
    </row>
    <row r="18" spans="1:10" s="3" customFormat="1" ht="13.2" x14ac:dyDescent="0.3">
      <c r="A18" s="169" t="s">
        <v>122</v>
      </c>
      <c r="B18" s="71"/>
      <c r="C18" s="72"/>
      <c r="D18" s="72"/>
      <c r="E18" s="73"/>
      <c r="F18" s="73"/>
      <c r="G18" s="74"/>
      <c r="H18" s="74"/>
      <c r="I18" s="74"/>
      <c r="J18" s="74"/>
    </row>
    <row r="19" spans="1:10" s="2" customFormat="1" ht="30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 s="2" customFormat="1" ht="30" customHeight="1" x14ac:dyDescent="0.25">
      <c r="A20" s="170" t="s">
        <v>144</v>
      </c>
      <c r="B20" s="75"/>
      <c r="C20" s="75"/>
      <c r="D20" s="75"/>
      <c r="E20" s="75"/>
      <c r="F20" s="75"/>
      <c r="G20" s="21"/>
      <c r="H20" s="21"/>
      <c r="I20" s="21"/>
      <c r="J20" s="21"/>
    </row>
    <row r="21" spans="1:10" s="2" customFormat="1" ht="19.5" customHeight="1" x14ac:dyDescent="0.25">
      <c r="A21" s="21"/>
      <c r="B21" s="167"/>
      <c r="C21" s="21"/>
      <c r="D21" s="21"/>
      <c r="E21" s="21"/>
      <c r="F21" s="21"/>
      <c r="G21" s="21"/>
      <c r="H21" s="21"/>
      <c r="I21" s="21"/>
      <c r="J21" s="21"/>
    </row>
    <row r="22" spans="1:10" s="3" customFormat="1" ht="57" customHeight="1" x14ac:dyDescent="0.3">
      <c r="A22" s="171" t="s">
        <v>38</v>
      </c>
      <c r="B22" s="171"/>
      <c r="C22" s="172" t="s">
        <v>130</v>
      </c>
      <c r="D22" s="76"/>
      <c r="E22" s="171" t="s">
        <v>131</v>
      </c>
      <c r="F22" s="77"/>
      <c r="G22" s="74"/>
      <c r="H22" s="74"/>
      <c r="I22" s="74"/>
      <c r="J22" s="74"/>
    </row>
    <row r="23" spans="1:10" ht="13.2" x14ac:dyDescent="0.25">
      <c r="A23" s="173" t="s">
        <v>82</v>
      </c>
      <c r="B23" s="78"/>
      <c r="C23" s="79"/>
      <c r="D23" s="80"/>
      <c r="E23" s="79"/>
      <c r="F23" s="80"/>
      <c r="G23" s="21"/>
      <c r="H23" s="21"/>
      <c r="I23" s="21"/>
      <c r="J23" s="21"/>
    </row>
    <row r="24" spans="1:10" ht="13.2" x14ac:dyDescent="0.25">
      <c r="A24" s="173" t="s">
        <v>83</v>
      </c>
      <c r="B24" s="78"/>
      <c r="C24" s="79"/>
      <c r="D24" s="80"/>
      <c r="E24" s="79"/>
      <c r="F24" s="80"/>
      <c r="G24" s="21"/>
      <c r="H24" s="21"/>
      <c r="I24" s="21"/>
      <c r="J24" s="21"/>
    </row>
    <row r="25" spans="1:10" ht="13.2" x14ac:dyDescent="0.25">
      <c r="A25" s="173" t="s">
        <v>84</v>
      </c>
      <c r="B25" s="78"/>
      <c r="C25" s="79"/>
      <c r="D25" s="80"/>
      <c r="E25" s="79"/>
      <c r="F25" s="80"/>
      <c r="G25" s="21"/>
      <c r="H25" s="21"/>
      <c r="I25" s="21"/>
      <c r="J25" s="21"/>
    </row>
    <row r="26" spans="1:10" ht="15" customHeight="1" x14ac:dyDescent="0.25">
      <c r="A26" s="173" t="s">
        <v>122</v>
      </c>
      <c r="B26" s="78"/>
      <c r="C26" s="79"/>
      <c r="D26" s="80"/>
      <c r="E26" s="79"/>
      <c r="F26" s="80"/>
      <c r="G26" s="21"/>
      <c r="H26" s="21"/>
      <c r="I26" s="21"/>
      <c r="J26" s="21"/>
    </row>
    <row r="27" spans="1:10" ht="13.2" hidden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35.25" customHeight="1" x14ac:dyDescent="0.25">
      <c r="A28" s="174" t="s">
        <v>145</v>
      </c>
      <c r="B28" s="81"/>
      <c r="C28" s="81"/>
      <c r="D28" s="81"/>
      <c r="E28" s="81"/>
      <c r="F28" s="81"/>
      <c r="G28" s="21"/>
      <c r="H28" s="21"/>
      <c r="I28" s="21"/>
      <c r="J28" s="21"/>
    </row>
    <row r="29" spans="1:10" ht="13.2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 ht="13.2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 ht="13.2" x14ac:dyDescent="0.25">
      <c r="A31" s="168" t="s">
        <v>45</v>
      </c>
      <c r="B31" s="168"/>
      <c r="C31" s="21"/>
      <c r="D31" s="21"/>
      <c r="E31" s="21"/>
      <c r="F31" s="21"/>
      <c r="G31" s="22"/>
      <c r="H31" s="22"/>
      <c r="I31" s="21"/>
      <c r="J31" s="21"/>
    </row>
    <row r="32" spans="1:10" ht="13.2" x14ac:dyDescent="0.25">
      <c r="A32" s="21"/>
      <c r="B32" s="175"/>
      <c r="C32" s="21"/>
      <c r="D32" s="21"/>
      <c r="E32" s="21"/>
      <c r="F32" s="21"/>
      <c r="G32" s="22"/>
      <c r="H32" s="22"/>
      <c r="I32" s="21"/>
      <c r="J32" s="21"/>
    </row>
    <row r="33" spans="1:10" ht="13.2" x14ac:dyDescent="0.25">
      <c r="A33" s="82" t="s">
        <v>82</v>
      </c>
      <c r="B33" s="82"/>
      <c r="C33" s="21"/>
      <c r="D33" s="21"/>
      <c r="E33" s="21"/>
      <c r="F33" s="21"/>
      <c r="G33" s="22"/>
      <c r="H33" s="22"/>
      <c r="I33" s="21"/>
      <c r="J33" s="21"/>
    </row>
    <row r="34" spans="1:10" ht="40.200000000000003" thickBot="1" x14ac:dyDescent="0.3">
      <c r="A34" s="83" t="s">
        <v>15</v>
      </c>
      <c r="B34" s="84" t="s">
        <v>10</v>
      </c>
      <c r="C34" s="85"/>
      <c r="D34" s="161" t="s">
        <v>9</v>
      </c>
      <c r="E34" s="161" t="s">
        <v>4</v>
      </c>
      <c r="F34" s="161" t="s">
        <v>5</v>
      </c>
      <c r="G34" s="176" t="s">
        <v>25</v>
      </c>
      <c r="H34" s="177"/>
      <c r="I34" s="86"/>
      <c r="J34" s="21"/>
    </row>
    <row r="35" spans="1:10" thickBot="1" x14ac:dyDescent="0.3">
      <c r="A35" s="87">
        <v>1</v>
      </c>
      <c r="B35" s="84" t="s">
        <v>14</v>
      </c>
      <c r="C35" s="85"/>
      <c r="D35" s="88">
        <v>0</v>
      </c>
      <c r="E35" s="88">
        <f t="shared" ref="E35:F35" si="0">E36+E43</f>
        <v>0</v>
      </c>
      <c r="F35" s="88">
        <f t="shared" si="0"/>
        <v>0</v>
      </c>
      <c r="G35" s="89">
        <f>G36+G43</f>
        <v>0</v>
      </c>
      <c r="H35" s="90"/>
      <c r="I35" s="22"/>
      <c r="J35" s="21"/>
    </row>
    <row r="36" spans="1:10" thickBot="1" x14ac:dyDescent="0.3">
      <c r="A36" s="91">
        <v>41275</v>
      </c>
      <c r="B36" s="84" t="s">
        <v>12</v>
      </c>
      <c r="C36" s="85"/>
      <c r="D36" s="88">
        <f>SUM(D37:D42)</f>
        <v>0</v>
      </c>
      <c r="E36" s="88">
        <f t="shared" ref="E36:F36" si="1">SUM(E37:E42)</f>
        <v>0</v>
      </c>
      <c r="F36" s="88">
        <f t="shared" si="1"/>
        <v>0</v>
      </c>
      <c r="G36" s="89">
        <f>SUM(G37:G42)</f>
        <v>0</v>
      </c>
      <c r="H36" s="90"/>
      <c r="I36" s="22"/>
      <c r="J36" s="21"/>
    </row>
    <row r="37" spans="1:10" ht="13.2" x14ac:dyDescent="0.25">
      <c r="A37" s="92" t="s">
        <v>16</v>
      </c>
      <c r="B37" s="93" t="s">
        <v>34</v>
      </c>
      <c r="C37" s="85"/>
      <c r="D37" s="94"/>
      <c r="E37" s="94"/>
      <c r="F37" s="94"/>
      <c r="G37" s="95">
        <f t="shared" ref="G37:G42" si="2">SUM(D37:F37)</f>
        <v>0</v>
      </c>
      <c r="H37" s="90"/>
      <c r="I37" s="21"/>
      <c r="J37" s="21"/>
    </row>
    <row r="38" spans="1:10" ht="13.2" x14ac:dyDescent="0.25">
      <c r="A38" s="92" t="s">
        <v>17</v>
      </c>
      <c r="B38" s="93" t="s">
        <v>0</v>
      </c>
      <c r="C38" s="85"/>
      <c r="D38" s="94"/>
      <c r="E38" s="94"/>
      <c r="F38" s="94"/>
      <c r="G38" s="95">
        <f t="shared" si="2"/>
        <v>0</v>
      </c>
      <c r="H38" s="90"/>
      <c r="I38" s="21"/>
      <c r="J38" s="21"/>
    </row>
    <row r="39" spans="1:10" ht="13.2" x14ac:dyDescent="0.25">
      <c r="A39" s="92" t="s">
        <v>18</v>
      </c>
      <c r="B39" s="93" t="s">
        <v>1</v>
      </c>
      <c r="C39" s="85"/>
      <c r="D39" s="94"/>
      <c r="E39" s="94"/>
      <c r="F39" s="94"/>
      <c r="G39" s="95">
        <f t="shared" si="2"/>
        <v>0</v>
      </c>
      <c r="H39" s="90"/>
      <c r="I39" s="21"/>
      <c r="J39" s="21"/>
    </row>
    <row r="40" spans="1:10" ht="13.2" x14ac:dyDescent="0.25">
      <c r="A40" s="92" t="s">
        <v>19</v>
      </c>
      <c r="B40" s="93" t="s">
        <v>2</v>
      </c>
      <c r="C40" s="85"/>
      <c r="D40" s="94"/>
      <c r="E40" s="94"/>
      <c r="F40" s="94"/>
      <c r="G40" s="95">
        <f t="shared" si="2"/>
        <v>0</v>
      </c>
      <c r="H40" s="90"/>
      <c r="I40" s="21"/>
      <c r="J40" s="21"/>
    </row>
    <row r="41" spans="1:10" ht="13.2" x14ac:dyDescent="0.25">
      <c r="A41" s="92" t="s">
        <v>20</v>
      </c>
      <c r="B41" s="93" t="s">
        <v>3</v>
      </c>
      <c r="C41" s="85"/>
      <c r="D41" s="94"/>
      <c r="E41" s="94"/>
      <c r="F41" s="94"/>
      <c r="G41" s="95">
        <f t="shared" si="2"/>
        <v>0</v>
      </c>
      <c r="H41" s="90"/>
      <c r="I41" s="21"/>
      <c r="J41" s="21"/>
    </row>
    <row r="42" spans="1:10" thickBot="1" x14ac:dyDescent="0.3">
      <c r="A42" s="92" t="s">
        <v>21</v>
      </c>
      <c r="B42" s="93" t="s">
        <v>11</v>
      </c>
      <c r="C42" s="85"/>
      <c r="D42" s="94"/>
      <c r="E42" s="94"/>
      <c r="F42" s="94"/>
      <c r="G42" s="95">
        <f t="shared" si="2"/>
        <v>0</v>
      </c>
      <c r="H42" s="90"/>
      <c r="I42" s="21"/>
      <c r="J42" s="21"/>
    </row>
    <row r="43" spans="1:10" thickBot="1" x14ac:dyDescent="0.3">
      <c r="A43" s="91">
        <v>41306</v>
      </c>
      <c r="B43" s="84" t="s">
        <v>13</v>
      </c>
      <c r="C43" s="96"/>
      <c r="D43" s="97">
        <f>SUM(D44:D46)</f>
        <v>0</v>
      </c>
      <c r="E43" s="97">
        <f t="shared" ref="E43:F43" si="3">SUM(E44:E46)</f>
        <v>0</v>
      </c>
      <c r="F43" s="97">
        <f t="shared" si="3"/>
        <v>0</v>
      </c>
      <c r="G43" s="89">
        <f>SUM(G44:G46)</f>
        <v>0</v>
      </c>
      <c r="H43" s="90"/>
      <c r="I43" s="22"/>
      <c r="J43" s="21"/>
    </row>
    <row r="44" spans="1:10" ht="13.2" x14ac:dyDescent="0.25">
      <c r="A44" s="98" t="s">
        <v>22</v>
      </c>
      <c r="B44" s="93" t="s">
        <v>8</v>
      </c>
      <c r="C44" s="85"/>
      <c r="D44" s="99"/>
      <c r="E44" s="99"/>
      <c r="F44" s="99"/>
      <c r="G44" s="95">
        <f>SUM(D44:F44)</f>
        <v>0</v>
      </c>
      <c r="H44" s="90"/>
      <c r="I44" s="21"/>
      <c r="J44" s="21"/>
    </row>
    <row r="45" spans="1:10" ht="13.2" x14ac:dyDescent="0.25">
      <c r="A45" s="98" t="s">
        <v>23</v>
      </c>
      <c r="B45" s="93" t="s">
        <v>7</v>
      </c>
      <c r="C45" s="85"/>
      <c r="D45" s="99"/>
      <c r="E45" s="99"/>
      <c r="F45" s="99"/>
      <c r="G45" s="95">
        <f>SUM(D45:F45)</f>
        <v>0</v>
      </c>
      <c r="H45" s="90"/>
      <c r="I45" s="21"/>
      <c r="J45" s="21"/>
    </row>
    <row r="46" spans="1:10" ht="13.2" x14ac:dyDescent="0.25">
      <c r="A46" s="98" t="s">
        <v>24</v>
      </c>
      <c r="B46" s="93" t="s">
        <v>6</v>
      </c>
      <c r="C46" s="85"/>
      <c r="D46" s="99"/>
      <c r="E46" s="99"/>
      <c r="F46" s="99"/>
      <c r="G46" s="95">
        <f>SUM(D46:F46)</f>
        <v>0</v>
      </c>
      <c r="H46" s="90"/>
      <c r="I46" s="21"/>
      <c r="J46" s="21"/>
    </row>
    <row r="47" spans="1:10" ht="13.2" x14ac:dyDescent="0.25">
      <c r="A47" s="21"/>
      <c r="B47" s="100"/>
      <c r="C47" s="21"/>
      <c r="D47" s="21"/>
      <c r="E47" s="21"/>
      <c r="F47" s="21"/>
      <c r="G47" s="22"/>
      <c r="H47" s="22"/>
      <c r="I47" s="21"/>
      <c r="J47" s="21"/>
    </row>
    <row r="48" spans="1:10" ht="13.2" x14ac:dyDescent="0.25">
      <c r="A48" s="82" t="s">
        <v>83</v>
      </c>
      <c r="B48" s="82"/>
      <c r="C48" s="21"/>
      <c r="D48" s="21"/>
      <c r="E48" s="21"/>
      <c r="F48" s="21"/>
      <c r="G48" s="22"/>
      <c r="H48" s="22"/>
      <c r="I48" s="21"/>
      <c r="J48" s="21"/>
    </row>
    <row r="49" spans="1:10" ht="40.200000000000003" thickBot="1" x14ac:dyDescent="0.3">
      <c r="A49" s="83" t="s">
        <v>15</v>
      </c>
      <c r="B49" s="84" t="s">
        <v>10</v>
      </c>
      <c r="C49" s="85"/>
      <c r="D49" s="161" t="s">
        <v>9</v>
      </c>
      <c r="E49" s="161" t="s">
        <v>4</v>
      </c>
      <c r="F49" s="161" t="s">
        <v>5</v>
      </c>
      <c r="G49" s="176" t="s">
        <v>25</v>
      </c>
      <c r="H49" s="177"/>
      <c r="I49" s="86"/>
      <c r="J49" s="21"/>
    </row>
    <row r="50" spans="1:10" thickBot="1" x14ac:dyDescent="0.3">
      <c r="A50" s="87">
        <v>1</v>
      </c>
      <c r="B50" s="84" t="s">
        <v>14</v>
      </c>
      <c r="C50" s="85"/>
      <c r="D50" s="97">
        <f>D51+D58</f>
        <v>0</v>
      </c>
      <c r="E50" s="97">
        <f t="shared" ref="E50:F50" si="4">E51+E58</f>
        <v>0</v>
      </c>
      <c r="F50" s="97">
        <f t="shared" si="4"/>
        <v>0</v>
      </c>
      <c r="G50" s="101">
        <f>G51+G58</f>
        <v>0</v>
      </c>
      <c r="H50" s="90"/>
      <c r="I50" s="22"/>
      <c r="J50" s="21"/>
    </row>
    <row r="51" spans="1:10" thickBot="1" x14ac:dyDescent="0.3">
      <c r="A51" s="91">
        <v>41275</v>
      </c>
      <c r="B51" s="84" t="s">
        <v>12</v>
      </c>
      <c r="C51" s="85"/>
      <c r="D51" s="97">
        <f>SUM(D52:D57)</f>
        <v>0</v>
      </c>
      <c r="E51" s="97">
        <f t="shared" ref="E51:F51" si="5">SUM(E52:E57)</f>
        <v>0</v>
      </c>
      <c r="F51" s="97">
        <f t="shared" si="5"/>
        <v>0</v>
      </c>
      <c r="G51" s="101">
        <f>SUM(G52:G57)</f>
        <v>0</v>
      </c>
      <c r="H51" s="90"/>
      <c r="I51" s="22"/>
      <c r="J51" s="21"/>
    </row>
    <row r="52" spans="1:10" ht="13.2" x14ac:dyDescent="0.25">
      <c r="A52" s="92" t="s">
        <v>16</v>
      </c>
      <c r="B52" s="93" t="s">
        <v>34</v>
      </c>
      <c r="C52" s="85"/>
      <c r="D52" s="94"/>
      <c r="E52" s="94"/>
      <c r="F52" s="94"/>
      <c r="G52" s="102">
        <f t="shared" ref="G52:G57" si="6">SUM(D52:F52)</f>
        <v>0</v>
      </c>
      <c r="H52" s="90"/>
      <c r="I52" s="21"/>
      <c r="J52" s="21"/>
    </row>
    <row r="53" spans="1:10" ht="13.2" x14ac:dyDescent="0.25">
      <c r="A53" s="92" t="s">
        <v>17</v>
      </c>
      <c r="B53" s="93" t="s">
        <v>0</v>
      </c>
      <c r="C53" s="85"/>
      <c r="D53" s="94"/>
      <c r="E53" s="94"/>
      <c r="F53" s="94"/>
      <c r="G53" s="102">
        <f t="shared" si="6"/>
        <v>0</v>
      </c>
      <c r="H53" s="90"/>
      <c r="I53" s="21"/>
      <c r="J53" s="21"/>
    </row>
    <row r="54" spans="1:10" ht="13.2" x14ac:dyDescent="0.25">
      <c r="A54" s="92" t="s">
        <v>18</v>
      </c>
      <c r="B54" s="93" t="s">
        <v>1</v>
      </c>
      <c r="C54" s="85"/>
      <c r="D54" s="94"/>
      <c r="E54" s="94"/>
      <c r="F54" s="94"/>
      <c r="G54" s="102">
        <f t="shared" si="6"/>
        <v>0</v>
      </c>
      <c r="H54" s="90"/>
      <c r="I54" s="21"/>
      <c r="J54" s="21"/>
    </row>
    <row r="55" spans="1:10" ht="13.2" x14ac:dyDescent="0.25">
      <c r="A55" s="92" t="s">
        <v>19</v>
      </c>
      <c r="B55" s="93" t="s">
        <v>2</v>
      </c>
      <c r="C55" s="85"/>
      <c r="D55" s="94"/>
      <c r="E55" s="94"/>
      <c r="F55" s="94"/>
      <c r="G55" s="102">
        <f t="shared" si="6"/>
        <v>0</v>
      </c>
      <c r="H55" s="90"/>
      <c r="I55" s="21"/>
      <c r="J55" s="21"/>
    </row>
    <row r="56" spans="1:10" ht="13.2" x14ac:dyDescent="0.25">
      <c r="A56" s="92" t="s">
        <v>20</v>
      </c>
      <c r="B56" s="93" t="s">
        <v>3</v>
      </c>
      <c r="C56" s="85"/>
      <c r="D56" s="94"/>
      <c r="E56" s="94"/>
      <c r="F56" s="94"/>
      <c r="G56" s="102">
        <f t="shared" si="6"/>
        <v>0</v>
      </c>
      <c r="H56" s="90"/>
      <c r="I56" s="21"/>
      <c r="J56" s="21"/>
    </row>
    <row r="57" spans="1:10" thickBot="1" x14ac:dyDescent="0.3">
      <c r="A57" s="92" t="s">
        <v>21</v>
      </c>
      <c r="B57" s="93" t="s">
        <v>11</v>
      </c>
      <c r="C57" s="85"/>
      <c r="D57" s="94"/>
      <c r="E57" s="94"/>
      <c r="F57" s="94"/>
      <c r="G57" s="102">
        <f t="shared" si="6"/>
        <v>0</v>
      </c>
      <c r="H57" s="90"/>
      <c r="I57" s="21"/>
      <c r="J57" s="21"/>
    </row>
    <row r="58" spans="1:10" thickBot="1" x14ac:dyDescent="0.3">
      <c r="A58" s="91">
        <v>41306</v>
      </c>
      <c r="B58" s="84" t="s">
        <v>13</v>
      </c>
      <c r="C58" s="96"/>
      <c r="D58" s="97">
        <f>SUM(D59:D61)</f>
        <v>0</v>
      </c>
      <c r="E58" s="97">
        <f t="shared" ref="E58:F58" si="7">SUM(E59:E61)</f>
        <v>0</v>
      </c>
      <c r="F58" s="97">
        <f t="shared" si="7"/>
        <v>0</v>
      </c>
      <c r="G58" s="101">
        <f>SUM(G59:G61)</f>
        <v>0</v>
      </c>
      <c r="H58" s="90"/>
      <c r="I58" s="22"/>
      <c r="J58" s="21"/>
    </row>
    <row r="59" spans="1:10" ht="13.2" x14ac:dyDescent="0.25">
      <c r="A59" s="98" t="s">
        <v>22</v>
      </c>
      <c r="B59" s="93" t="s">
        <v>8</v>
      </c>
      <c r="C59" s="85"/>
      <c r="D59" s="94"/>
      <c r="E59" s="94"/>
      <c r="F59" s="94"/>
      <c r="G59" s="102">
        <f>SUM(D59:F59)</f>
        <v>0</v>
      </c>
      <c r="H59" s="90"/>
      <c r="I59" s="21"/>
      <c r="J59" s="21"/>
    </row>
    <row r="60" spans="1:10" ht="13.2" x14ac:dyDescent="0.25">
      <c r="A60" s="98" t="s">
        <v>23</v>
      </c>
      <c r="B60" s="93" t="s">
        <v>7</v>
      </c>
      <c r="C60" s="85"/>
      <c r="D60" s="94"/>
      <c r="E60" s="94"/>
      <c r="F60" s="94"/>
      <c r="G60" s="102">
        <f>SUM(D60:F60)</f>
        <v>0</v>
      </c>
      <c r="H60" s="90"/>
      <c r="I60" s="21"/>
      <c r="J60" s="21"/>
    </row>
    <row r="61" spans="1:10" ht="13.2" x14ac:dyDescent="0.25">
      <c r="A61" s="98" t="s">
        <v>24</v>
      </c>
      <c r="B61" s="93" t="s">
        <v>6</v>
      </c>
      <c r="C61" s="85"/>
      <c r="D61" s="94"/>
      <c r="E61" s="94"/>
      <c r="F61" s="94"/>
      <c r="G61" s="102">
        <f>SUM(D61:F61)</f>
        <v>0</v>
      </c>
      <c r="H61" s="90"/>
      <c r="I61" s="21"/>
      <c r="J61" s="21"/>
    </row>
    <row r="62" spans="1:10" ht="13.2" x14ac:dyDescent="0.25">
      <c r="A62" s="21"/>
      <c r="B62" s="100"/>
      <c r="C62" s="21"/>
      <c r="D62" s="21"/>
      <c r="E62" s="21"/>
      <c r="F62" s="21"/>
      <c r="G62" s="22"/>
      <c r="H62" s="22"/>
      <c r="I62" s="21"/>
      <c r="J62" s="21"/>
    </row>
    <row r="63" spans="1:10" ht="13.2" x14ac:dyDescent="0.25">
      <c r="A63" s="82" t="s">
        <v>84</v>
      </c>
      <c r="B63" s="82"/>
      <c r="C63" s="21"/>
      <c r="D63" s="21"/>
      <c r="E63" s="21"/>
      <c r="F63" s="21"/>
      <c r="G63" s="22"/>
      <c r="H63" s="22"/>
      <c r="I63" s="21"/>
      <c r="J63" s="21"/>
    </row>
    <row r="64" spans="1:10" ht="40.200000000000003" thickBot="1" x14ac:dyDescent="0.3">
      <c r="A64" s="83" t="s">
        <v>15</v>
      </c>
      <c r="B64" s="84" t="s">
        <v>10</v>
      </c>
      <c r="C64" s="85"/>
      <c r="D64" s="161" t="s">
        <v>9</v>
      </c>
      <c r="E64" s="161" t="s">
        <v>4</v>
      </c>
      <c r="F64" s="161" t="s">
        <v>5</v>
      </c>
      <c r="G64" s="176" t="s">
        <v>25</v>
      </c>
      <c r="H64" s="177"/>
      <c r="I64" s="86"/>
      <c r="J64" s="21"/>
    </row>
    <row r="65" spans="1:10" thickBot="1" x14ac:dyDescent="0.3">
      <c r="A65" s="87">
        <v>1</v>
      </c>
      <c r="B65" s="84" t="s">
        <v>14</v>
      </c>
      <c r="C65" s="85"/>
      <c r="D65" s="97">
        <f>D66+D73</f>
        <v>0</v>
      </c>
      <c r="E65" s="97">
        <f t="shared" ref="E65:F65" si="8">E66+E73</f>
        <v>0</v>
      </c>
      <c r="F65" s="97">
        <f t="shared" si="8"/>
        <v>0</v>
      </c>
      <c r="G65" s="101">
        <f>G66+G73</f>
        <v>0</v>
      </c>
      <c r="H65" s="90"/>
      <c r="I65" s="22"/>
      <c r="J65" s="21"/>
    </row>
    <row r="66" spans="1:10" thickBot="1" x14ac:dyDescent="0.3">
      <c r="A66" s="91">
        <v>41275</v>
      </c>
      <c r="B66" s="84" t="s">
        <v>12</v>
      </c>
      <c r="C66" s="85"/>
      <c r="D66" s="97">
        <f>SUM(D67:D72)</f>
        <v>0</v>
      </c>
      <c r="E66" s="97">
        <f t="shared" ref="E66:F66" si="9">SUM(E67:E72)</f>
        <v>0</v>
      </c>
      <c r="F66" s="97">
        <f t="shared" si="9"/>
        <v>0</v>
      </c>
      <c r="G66" s="101">
        <f>SUM(G67:G72)</f>
        <v>0</v>
      </c>
      <c r="H66" s="90"/>
      <c r="I66" s="22"/>
      <c r="J66" s="21"/>
    </row>
    <row r="67" spans="1:10" ht="13.2" x14ac:dyDescent="0.25">
      <c r="A67" s="92" t="s">
        <v>16</v>
      </c>
      <c r="B67" s="93" t="s">
        <v>34</v>
      </c>
      <c r="C67" s="85"/>
      <c r="D67" s="94"/>
      <c r="E67" s="94"/>
      <c r="F67" s="94"/>
      <c r="G67" s="102">
        <f t="shared" ref="G67:G72" si="10">SUM(D67:F67)</f>
        <v>0</v>
      </c>
      <c r="H67" s="90"/>
      <c r="I67" s="21"/>
      <c r="J67" s="21"/>
    </row>
    <row r="68" spans="1:10" ht="13.2" x14ac:dyDescent="0.25">
      <c r="A68" s="92" t="s">
        <v>17</v>
      </c>
      <c r="B68" s="93" t="s">
        <v>0</v>
      </c>
      <c r="C68" s="85"/>
      <c r="D68" s="94"/>
      <c r="E68" s="94"/>
      <c r="F68" s="94"/>
      <c r="G68" s="102">
        <f t="shared" si="10"/>
        <v>0</v>
      </c>
      <c r="H68" s="90"/>
      <c r="I68" s="21"/>
      <c r="J68" s="21"/>
    </row>
    <row r="69" spans="1:10" ht="13.2" x14ac:dyDescent="0.25">
      <c r="A69" s="92" t="s">
        <v>18</v>
      </c>
      <c r="B69" s="93" t="s">
        <v>1</v>
      </c>
      <c r="C69" s="85"/>
      <c r="D69" s="94"/>
      <c r="E69" s="94"/>
      <c r="F69" s="94"/>
      <c r="G69" s="102">
        <f t="shared" si="10"/>
        <v>0</v>
      </c>
      <c r="H69" s="90"/>
      <c r="I69" s="21"/>
      <c r="J69" s="21"/>
    </row>
    <row r="70" spans="1:10" ht="13.2" x14ac:dyDescent="0.25">
      <c r="A70" s="92" t="s">
        <v>19</v>
      </c>
      <c r="B70" s="93" t="s">
        <v>2</v>
      </c>
      <c r="C70" s="85"/>
      <c r="D70" s="94"/>
      <c r="E70" s="94"/>
      <c r="F70" s="94"/>
      <c r="G70" s="102">
        <f t="shared" si="10"/>
        <v>0</v>
      </c>
      <c r="H70" s="90"/>
      <c r="I70" s="21"/>
      <c r="J70" s="21"/>
    </row>
    <row r="71" spans="1:10" ht="13.2" x14ac:dyDescent="0.25">
      <c r="A71" s="92" t="s">
        <v>20</v>
      </c>
      <c r="B71" s="93" t="s">
        <v>3</v>
      </c>
      <c r="C71" s="85"/>
      <c r="D71" s="94"/>
      <c r="E71" s="94"/>
      <c r="F71" s="94"/>
      <c r="G71" s="102">
        <f t="shared" si="10"/>
        <v>0</v>
      </c>
      <c r="H71" s="90"/>
      <c r="I71" s="21"/>
      <c r="J71" s="21"/>
    </row>
    <row r="72" spans="1:10" thickBot="1" x14ac:dyDescent="0.3">
      <c r="A72" s="92" t="s">
        <v>21</v>
      </c>
      <c r="B72" s="93" t="s">
        <v>11</v>
      </c>
      <c r="C72" s="85"/>
      <c r="D72" s="94"/>
      <c r="E72" s="94"/>
      <c r="F72" s="94"/>
      <c r="G72" s="102">
        <f t="shared" si="10"/>
        <v>0</v>
      </c>
      <c r="H72" s="90"/>
      <c r="I72" s="21"/>
      <c r="J72" s="21"/>
    </row>
    <row r="73" spans="1:10" thickBot="1" x14ac:dyDescent="0.3">
      <c r="A73" s="91">
        <v>41306</v>
      </c>
      <c r="B73" s="84" t="s">
        <v>13</v>
      </c>
      <c r="C73" s="96"/>
      <c r="D73" s="97">
        <f>SUM(D74:D76)</f>
        <v>0</v>
      </c>
      <c r="E73" s="97">
        <f t="shared" ref="E73:F73" si="11">SUM(E74:E76)</f>
        <v>0</v>
      </c>
      <c r="F73" s="97">
        <f t="shared" si="11"/>
        <v>0</v>
      </c>
      <c r="G73" s="101">
        <f>SUM(G74:G76)</f>
        <v>0</v>
      </c>
      <c r="H73" s="90"/>
      <c r="I73" s="22"/>
      <c r="J73" s="21"/>
    </row>
    <row r="74" spans="1:10" ht="13.2" x14ac:dyDescent="0.25">
      <c r="A74" s="98" t="s">
        <v>22</v>
      </c>
      <c r="B74" s="93" t="s">
        <v>8</v>
      </c>
      <c r="C74" s="85"/>
      <c r="D74" s="94"/>
      <c r="E74" s="94"/>
      <c r="F74" s="94"/>
      <c r="G74" s="102">
        <f>SUM(D74:F74)</f>
        <v>0</v>
      </c>
      <c r="H74" s="90"/>
      <c r="I74" s="21"/>
      <c r="J74" s="21"/>
    </row>
    <row r="75" spans="1:10" ht="13.2" x14ac:dyDescent="0.25">
      <c r="A75" s="98" t="s">
        <v>23</v>
      </c>
      <c r="B75" s="93" t="s">
        <v>7</v>
      </c>
      <c r="C75" s="85"/>
      <c r="D75" s="94"/>
      <c r="E75" s="94"/>
      <c r="F75" s="94"/>
      <c r="G75" s="102">
        <f>SUM(D75:F75)</f>
        <v>0</v>
      </c>
      <c r="H75" s="90"/>
      <c r="I75" s="21"/>
      <c r="J75" s="21"/>
    </row>
    <row r="76" spans="1:10" ht="13.2" x14ac:dyDescent="0.25">
      <c r="A76" s="98" t="s">
        <v>24</v>
      </c>
      <c r="B76" s="93" t="s">
        <v>6</v>
      </c>
      <c r="C76" s="85"/>
      <c r="D76" s="94"/>
      <c r="E76" s="94"/>
      <c r="F76" s="94"/>
      <c r="G76" s="102">
        <f>SUM(D76:F76)</f>
        <v>0</v>
      </c>
      <c r="H76" s="90"/>
      <c r="I76" s="21"/>
      <c r="J76" s="21"/>
    </row>
    <row r="77" spans="1:10" ht="13.2" x14ac:dyDescent="0.25">
      <c r="A77" s="21"/>
      <c r="B77" s="100"/>
      <c r="C77" s="21"/>
      <c r="D77" s="21"/>
      <c r="E77" s="21"/>
      <c r="F77" s="21"/>
      <c r="G77" s="22"/>
      <c r="H77" s="22"/>
      <c r="I77" s="21"/>
      <c r="J77" s="21"/>
    </row>
    <row r="78" spans="1:10" ht="13.2" x14ac:dyDescent="0.25">
      <c r="A78" s="82" t="s">
        <v>122</v>
      </c>
      <c r="B78" s="82"/>
      <c r="C78" s="21"/>
      <c r="D78" s="21"/>
      <c r="E78" s="21"/>
      <c r="F78" s="21"/>
      <c r="G78" s="22"/>
      <c r="H78" s="22"/>
      <c r="I78" s="21"/>
      <c r="J78" s="21"/>
    </row>
    <row r="79" spans="1:10" ht="40.200000000000003" thickBot="1" x14ac:dyDescent="0.3">
      <c r="A79" s="83" t="s">
        <v>15</v>
      </c>
      <c r="B79" s="84" t="s">
        <v>10</v>
      </c>
      <c r="C79" s="85"/>
      <c r="D79" s="161" t="s">
        <v>9</v>
      </c>
      <c r="E79" s="161" t="s">
        <v>4</v>
      </c>
      <c r="F79" s="161" t="s">
        <v>5</v>
      </c>
      <c r="G79" s="176" t="s">
        <v>25</v>
      </c>
      <c r="H79" s="177"/>
      <c r="I79" s="86"/>
      <c r="J79" s="21"/>
    </row>
    <row r="80" spans="1:10" thickBot="1" x14ac:dyDescent="0.3">
      <c r="A80" s="87">
        <v>1</v>
      </c>
      <c r="B80" s="84" t="s">
        <v>14</v>
      </c>
      <c r="C80" s="85"/>
      <c r="D80" s="97">
        <f>D81+D88</f>
        <v>0</v>
      </c>
      <c r="E80" s="97">
        <f t="shared" ref="E80:F80" si="12">E81+E88</f>
        <v>0</v>
      </c>
      <c r="F80" s="97">
        <f t="shared" si="12"/>
        <v>0</v>
      </c>
      <c r="G80" s="101">
        <f>G81+G88</f>
        <v>0</v>
      </c>
      <c r="H80" s="90"/>
      <c r="I80" s="22"/>
      <c r="J80" s="21"/>
    </row>
    <row r="81" spans="1:10" thickBot="1" x14ac:dyDescent="0.3">
      <c r="A81" s="91">
        <v>41275</v>
      </c>
      <c r="B81" s="84" t="s">
        <v>12</v>
      </c>
      <c r="C81" s="85"/>
      <c r="D81" s="97">
        <f>SUM(D82:D87)</f>
        <v>0</v>
      </c>
      <c r="E81" s="97">
        <f t="shared" ref="E81:F81" si="13">SUM(E82:E87)</f>
        <v>0</v>
      </c>
      <c r="F81" s="97">
        <f t="shared" si="13"/>
        <v>0</v>
      </c>
      <c r="G81" s="101">
        <f>SUM(G82:G87)</f>
        <v>0</v>
      </c>
      <c r="H81" s="90"/>
      <c r="I81" s="22"/>
      <c r="J81" s="21"/>
    </row>
    <row r="82" spans="1:10" ht="13.2" x14ac:dyDescent="0.25">
      <c r="A82" s="92" t="s">
        <v>16</v>
      </c>
      <c r="B82" s="93" t="s">
        <v>34</v>
      </c>
      <c r="C82" s="85"/>
      <c r="D82" s="94"/>
      <c r="E82" s="94"/>
      <c r="F82" s="94"/>
      <c r="G82" s="102">
        <f t="shared" ref="G82:G87" si="14">SUM(D82:F82)</f>
        <v>0</v>
      </c>
      <c r="H82" s="90"/>
      <c r="I82" s="21"/>
      <c r="J82" s="21"/>
    </row>
    <row r="83" spans="1:10" ht="13.2" x14ac:dyDescent="0.25">
      <c r="A83" s="92" t="s">
        <v>17</v>
      </c>
      <c r="B83" s="93" t="s">
        <v>0</v>
      </c>
      <c r="C83" s="85"/>
      <c r="D83" s="94"/>
      <c r="E83" s="94"/>
      <c r="F83" s="94"/>
      <c r="G83" s="102">
        <f t="shared" si="14"/>
        <v>0</v>
      </c>
      <c r="H83" s="90"/>
      <c r="I83" s="21"/>
      <c r="J83" s="21"/>
    </row>
    <row r="84" spans="1:10" ht="13.2" x14ac:dyDescent="0.25">
      <c r="A84" s="92" t="s">
        <v>18</v>
      </c>
      <c r="B84" s="93" t="s">
        <v>1</v>
      </c>
      <c r="C84" s="85"/>
      <c r="D84" s="94"/>
      <c r="E84" s="94"/>
      <c r="F84" s="94"/>
      <c r="G84" s="102">
        <f t="shared" si="14"/>
        <v>0</v>
      </c>
      <c r="H84" s="90"/>
      <c r="I84" s="21"/>
      <c r="J84" s="21"/>
    </row>
    <row r="85" spans="1:10" ht="13.2" x14ac:dyDescent="0.25">
      <c r="A85" s="92" t="s">
        <v>19</v>
      </c>
      <c r="B85" s="93" t="s">
        <v>2</v>
      </c>
      <c r="C85" s="85"/>
      <c r="D85" s="94"/>
      <c r="E85" s="94"/>
      <c r="F85" s="94"/>
      <c r="G85" s="102">
        <f t="shared" si="14"/>
        <v>0</v>
      </c>
      <c r="H85" s="90"/>
      <c r="I85" s="21"/>
      <c r="J85" s="21"/>
    </row>
    <row r="86" spans="1:10" ht="13.2" x14ac:dyDescent="0.25">
      <c r="A86" s="92" t="s">
        <v>20</v>
      </c>
      <c r="B86" s="93" t="s">
        <v>3</v>
      </c>
      <c r="C86" s="85"/>
      <c r="D86" s="94"/>
      <c r="E86" s="94"/>
      <c r="F86" s="94"/>
      <c r="G86" s="102">
        <f t="shared" si="14"/>
        <v>0</v>
      </c>
      <c r="H86" s="90"/>
      <c r="I86" s="21"/>
      <c r="J86" s="21"/>
    </row>
    <row r="87" spans="1:10" thickBot="1" x14ac:dyDescent="0.3">
      <c r="A87" s="92" t="s">
        <v>21</v>
      </c>
      <c r="B87" s="93" t="s">
        <v>11</v>
      </c>
      <c r="C87" s="85"/>
      <c r="D87" s="94"/>
      <c r="E87" s="94"/>
      <c r="F87" s="94"/>
      <c r="G87" s="102">
        <f t="shared" si="14"/>
        <v>0</v>
      </c>
      <c r="H87" s="90"/>
      <c r="I87" s="21"/>
      <c r="J87" s="21"/>
    </row>
    <row r="88" spans="1:10" thickBot="1" x14ac:dyDescent="0.3">
      <c r="A88" s="91">
        <v>41306</v>
      </c>
      <c r="B88" s="84" t="s">
        <v>13</v>
      </c>
      <c r="C88" s="96"/>
      <c r="D88" s="97">
        <f>SUM(D89:D91)</f>
        <v>0</v>
      </c>
      <c r="E88" s="97">
        <f t="shared" ref="E88:F88" si="15">SUM(E89:E91)</f>
        <v>0</v>
      </c>
      <c r="F88" s="97">
        <f t="shared" si="15"/>
        <v>0</v>
      </c>
      <c r="G88" s="101">
        <f>SUM(G89:G91)</f>
        <v>0</v>
      </c>
      <c r="H88" s="90"/>
      <c r="I88" s="22"/>
      <c r="J88" s="21"/>
    </row>
    <row r="89" spans="1:10" ht="13.2" x14ac:dyDescent="0.25">
      <c r="A89" s="98" t="s">
        <v>22</v>
      </c>
      <c r="B89" s="93" t="s">
        <v>8</v>
      </c>
      <c r="C89" s="85"/>
      <c r="D89" s="94"/>
      <c r="E89" s="94"/>
      <c r="F89" s="94"/>
      <c r="G89" s="102">
        <f>SUM(D89:F89)</f>
        <v>0</v>
      </c>
      <c r="H89" s="90"/>
      <c r="I89" s="21"/>
      <c r="J89" s="21"/>
    </row>
    <row r="90" spans="1:10" ht="13.2" x14ac:dyDescent="0.25">
      <c r="A90" s="98" t="s">
        <v>23</v>
      </c>
      <c r="B90" s="93" t="s">
        <v>7</v>
      </c>
      <c r="C90" s="85"/>
      <c r="D90" s="94"/>
      <c r="E90" s="94"/>
      <c r="F90" s="94"/>
      <c r="G90" s="102">
        <f>SUM(D90:F90)</f>
        <v>0</v>
      </c>
      <c r="H90" s="90"/>
      <c r="I90" s="21"/>
      <c r="J90" s="21"/>
    </row>
    <row r="91" spans="1:10" ht="13.2" x14ac:dyDescent="0.25">
      <c r="A91" s="98" t="s">
        <v>24</v>
      </c>
      <c r="B91" s="93" t="s">
        <v>6</v>
      </c>
      <c r="C91" s="85"/>
      <c r="D91" s="94"/>
      <c r="E91" s="94"/>
      <c r="F91" s="94"/>
      <c r="G91" s="102">
        <f>SUM(D91:F91)</f>
        <v>0</v>
      </c>
      <c r="H91" s="90"/>
      <c r="I91" s="21"/>
      <c r="J91" s="21"/>
    </row>
    <row r="92" spans="1:10" ht="13.2" x14ac:dyDescent="0.25">
      <c r="A92" s="21"/>
      <c r="B92" s="21"/>
      <c r="C92" s="23"/>
      <c r="D92" s="21"/>
      <c r="E92" s="21"/>
      <c r="F92" s="21"/>
      <c r="G92" s="21"/>
      <c r="H92" s="21"/>
      <c r="I92" s="21"/>
      <c r="J92" s="21"/>
    </row>
    <row r="93" spans="1:10" ht="13.2" x14ac:dyDescent="0.25">
      <c r="A93" s="22" t="s">
        <v>35</v>
      </c>
      <c r="B93" s="22"/>
      <c r="C93" s="23"/>
      <c r="D93" s="21"/>
      <c r="E93" s="21"/>
      <c r="F93" s="21"/>
      <c r="G93" s="21"/>
      <c r="H93" s="21"/>
      <c r="I93" s="21"/>
      <c r="J93" s="21"/>
    </row>
    <row r="94" spans="1:10" ht="13.2" x14ac:dyDescent="0.25">
      <c r="A94" s="21"/>
      <c r="B94" s="21"/>
      <c r="C94" s="23"/>
      <c r="D94" s="21"/>
      <c r="E94" s="21"/>
      <c r="F94" s="21"/>
      <c r="G94" s="21"/>
      <c r="H94" s="21"/>
      <c r="I94" s="21"/>
      <c r="J94" s="21"/>
    </row>
    <row r="95" spans="1:10" ht="13.2" x14ac:dyDescent="0.25">
      <c r="A95" s="23" t="s">
        <v>87</v>
      </c>
      <c r="B95" s="23"/>
      <c r="C95" s="21"/>
      <c r="D95" s="21"/>
      <c r="E95" s="21"/>
      <c r="F95" s="21"/>
      <c r="G95" s="21"/>
      <c r="H95" s="21"/>
      <c r="I95" s="21"/>
      <c r="J95" s="21"/>
    </row>
    <row r="96" spans="1:10" ht="13.2" x14ac:dyDescent="0.25">
      <c r="A96" s="21"/>
      <c r="B96" s="21"/>
      <c r="C96" s="23"/>
      <c r="D96" s="21"/>
      <c r="E96" s="21"/>
      <c r="F96" s="21"/>
      <c r="G96" s="21"/>
      <c r="H96" s="21"/>
      <c r="I96" s="21"/>
      <c r="J96" s="21"/>
    </row>
    <row r="97" spans="1:10" ht="66" x14ac:dyDescent="0.25">
      <c r="A97" s="103" t="s">
        <v>29</v>
      </c>
      <c r="B97" s="104"/>
      <c r="C97" s="78"/>
      <c r="D97" s="105" t="s">
        <v>73</v>
      </c>
      <c r="E97" s="105" t="s">
        <v>74</v>
      </c>
      <c r="F97" s="105" t="s">
        <v>75</v>
      </c>
      <c r="G97" s="105" t="s">
        <v>76</v>
      </c>
      <c r="H97" s="105" t="s">
        <v>123</v>
      </c>
      <c r="I97" s="105" t="s">
        <v>61</v>
      </c>
      <c r="J97" s="105" t="s">
        <v>33</v>
      </c>
    </row>
    <row r="98" spans="1:10" ht="13.2" x14ac:dyDescent="0.25">
      <c r="A98" s="106" t="s">
        <v>49</v>
      </c>
      <c r="B98" s="107"/>
      <c r="C98" s="108"/>
      <c r="D98" s="109">
        <f t="shared" ref="D98:D106" si="16">SUM(E98:H98)</f>
        <v>0</v>
      </c>
      <c r="E98" s="97">
        <f>SUM(E99:E102)</f>
        <v>0</v>
      </c>
      <c r="F98" s="97">
        <f t="shared" ref="F98:H98" si="17">SUM(F99:F102)</f>
        <v>0</v>
      </c>
      <c r="G98" s="97">
        <f t="shared" si="17"/>
        <v>0</v>
      </c>
      <c r="H98" s="97">
        <f t="shared" si="17"/>
        <v>0</v>
      </c>
      <c r="I98" s="110"/>
      <c r="J98" s="110"/>
    </row>
    <row r="99" spans="1:10" ht="13.2" x14ac:dyDescent="0.25">
      <c r="A99" s="111" t="s">
        <v>48</v>
      </c>
      <c r="B99" s="112"/>
      <c r="C99" s="113"/>
      <c r="D99" s="109">
        <f t="shared" si="16"/>
        <v>0</v>
      </c>
      <c r="E99" s="94">
        <v>0</v>
      </c>
      <c r="F99" s="94">
        <v>0</v>
      </c>
      <c r="G99" s="94">
        <v>0</v>
      </c>
      <c r="H99" s="94">
        <v>0</v>
      </c>
      <c r="I99" s="114"/>
      <c r="J99" s="114"/>
    </row>
    <row r="100" spans="1:10" ht="13.2" x14ac:dyDescent="0.25">
      <c r="A100" s="111" t="s">
        <v>26</v>
      </c>
      <c r="B100" s="112"/>
      <c r="C100" s="113"/>
      <c r="D100" s="109">
        <f t="shared" si="16"/>
        <v>0</v>
      </c>
      <c r="E100" s="94">
        <v>0</v>
      </c>
      <c r="F100" s="94">
        <v>0</v>
      </c>
      <c r="G100" s="94">
        <v>0</v>
      </c>
      <c r="H100" s="94">
        <v>0</v>
      </c>
      <c r="I100" s="114"/>
      <c r="J100" s="114"/>
    </row>
    <row r="101" spans="1:10" ht="13.2" x14ac:dyDescent="0.25">
      <c r="A101" s="111" t="s">
        <v>27</v>
      </c>
      <c r="B101" s="112"/>
      <c r="C101" s="113"/>
      <c r="D101" s="109">
        <f t="shared" si="16"/>
        <v>0</v>
      </c>
      <c r="E101" s="94">
        <v>0</v>
      </c>
      <c r="F101" s="94">
        <v>0</v>
      </c>
      <c r="G101" s="94">
        <v>0</v>
      </c>
      <c r="H101" s="94">
        <v>0</v>
      </c>
      <c r="I101" s="114"/>
      <c r="J101" s="114"/>
    </row>
    <row r="102" spans="1:10" ht="13.2" x14ac:dyDescent="0.25">
      <c r="A102" s="111" t="s">
        <v>28</v>
      </c>
      <c r="B102" s="112"/>
      <c r="C102" s="113"/>
      <c r="D102" s="109">
        <f t="shared" si="16"/>
        <v>0</v>
      </c>
      <c r="E102" s="94">
        <v>0</v>
      </c>
      <c r="F102" s="94">
        <v>0</v>
      </c>
      <c r="G102" s="94">
        <v>0</v>
      </c>
      <c r="H102" s="94">
        <v>0</v>
      </c>
      <c r="I102" s="114"/>
      <c r="J102" s="114"/>
    </row>
    <row r="103" spans="1:10" ht="13.2" x14ac:dyDescent="0.25">
      <c r="A103" s="106" t="s">
        <v>53</v>
      </c>
      <c r="B103" s="107"/>
      <c r="C103" s="108"/>
      <c r="D103" s="109">
        <f t="shared" si="16"/>
        <v>0</v>
      </c>
      <c r="E103" s="97">
        <f>E104</f>
        <v>0</v>
      </c>
      <c r="F103" s="97">
        <f t="shared" ref="F103:H103" si="18">F104</f>
        <v>0</v>
      </c>
      <c r="G103" s="97">
        <f t="shared" si="18"/>
        <v>0</v>
      </c>
      <c r="H103" s="97">
        <f t="shared" si="18"/>
        <v>0</v>
      </c>
      <c r="I103" s="110"/>
      <c r="J103" s="110"/>
    </row>
    <row r="104" spans="1:10" ht="13.2" x14ac:dyDescent="0.25">
      <c r="A104" s="111" t="s">
        <v>54</v>
      </c>
      <c r="B104" s="112"/>
      <c r="C104" s="113"/>
      <c r="D104" s="109">
        <f t="shared" si="16"/>
        <v>0</v>
      </c>
      <c r="E104" s="97">
        <f>SUM(E105:E108)</f>
        <v>0</v>
      </c>
      <c r="F104" s="97">
        <f t="shared" ref="F104:H104" si="19">SUM(F105:F108)</f>
        <v>0</v>
      </c>
      <c r="G104" s="97">
        <f t="shared" si="19"/>
        <v>0</v>
      </c>
      <c r="H104" s="97">
        <f t="shared" si="19"/>
        <v>0</v>
      </c>
      <c r="I104" s="110"/>
      <c r="J104" s="110"/>
    </row>
    <row r="105" spans="1:10" ht="13.2" x14ac:dyDescent="0.25">
      <c r="A105" s="111" t="s">
        <v>55</v>
      </c>
      <c r="B105" s="112"/>
      <c r="C105" s="113"/>
      <c r="D105" s="109">
        <f t="shared" si="16"/>
        <v>0</v>
      </c>
      <c r="E105" s="94">
        <v>0</v>
      </c>
      <c r="F105" s="94">
        <v>0</v>
      </c>
      <c r="G105" s="94">
        <v>0</v>
      </c>
      <c r="H105" s="94">
        <v>0</v>
      </c>
      <c r="I105" s="114"/>
      <c r="J105" s="114"/>
    </row>
    <row r="106" spans="1:10" ht="13.2" x14ac:dyDescent="0.25">
      <c r="A106" s="111" t="s">
        <v>56</v>
      </c>
      <c r="B106" s="112"/>
      <c r="C106" s="113"/>
      <c r="D106" s="109">
        <f t="shared" si="16"/>
        <v>0</v>
      </c>
      <c r="E106" s="94">
        <v>0</v>
      </c>
      <c r="F106" s="94">
        <v>0</v>
      </c>
      <c r="G106" s="94">
        <v>0</v>
      </c>
      <c r="H106" s="94">
        <v>0</v>
      </c>
      <c r="I106" s="114"/>
      <c r="J106" s="114"/>
    </row>
    <row r="107" spans="1:10" ht="13.2" x14ac:dyDescent="0.25">
      <c r="A107" s="111" t="s">
        <v>72</v>
      </c>
      <c r="B107" s="112"/>
      <c r="C107" s="113"/>
      <c r="D107" s="109">
        <f t="shared" ref="D107:D122" si="20">SUM(E107:H107)</f>
        <v>0</v>
      </c>
      <c r="E107" s="94">
        <v>0</v>
      </c>
      <c r="F107" s="94">
        <v>0</v>
      </c>
      <c r="G107" s="94">
        <v>0</v>
      </c>
      <c r="H107" s="94">
        <v>0</v>
      </c>
      <c r="I107" s="114"/>
      <c r="J107" s="114"/>
    </row>
    <row r="108" spans="1:10" ht="13.2" x14ac:dyDescent="0.25">
      <c r="A108" s="111" t="s">
        <v>60</v>
      </c>
      <c r="B108" s="112"/>
      <c r="C108" s="113"/>
      <c r="D108" s="109">
        <f t="shared" si="20"/>
        <v>0</v>
      </c>
      <c r="E108" s="94">
        <v>0</v>
      </c>
      <c r="F108" s="94">
        <v>0</v>
      </c>
      <c r="G108" s="94">
        <v>0</v>
      </c>
      <c r="H108" s="94">
        <v>0</v>
      </c>
      <c r="I108" s="114"/>
      <c r="J108" s="114"/>
    </row>
    <row r="109" spans="1:10" ht="13.2" x14ac:dyDescent="0.25">
      <c r="A109" s="106" t="s">
        <v>52</v>
      </c>
      <c r="B109" s="107"/>
      <c r="C109" s="108"/>
      <c r="D109" s="109">
        <f>SUM(E109:H109)</f>
        <v>0</v>
      </c>
      <c r="E109" s="97">
        <f>SUM(E110:E115)</f>
        <v>0</v>
      </c>
      <c r="F109" s="97">
        <f t="shared" ref="F109:H109" si="21">SUM(F110:F115)</f>
        <v>0</v>
      </c>
      <c r="G109" s="97">
        <f t="shared" si="21"/>
        <v>0</v>
      </c>
      <c r="H109" s="97">
        <f t="shared" si="21"/>
        <v>0</v>
      </c>
      <c r="I109" s="110"/>
      <c r="J109" s="110"/>
    </row>
    <row r="110" spans="1:10" ht="13.2" x14ac:dyDescent="0.25">
      <c r="A110" s="111" t="s">
        <v>63</v>
      </c>
      <c r="B110" s="112"/>
      <c r="C110" s="113"/>
      <c r="D110" s="109">
        <f t="shared" si="20"/>
        <v>0</v>
      </c>
      <c r="E110" s="94">
        <v>0</v>
      </c>
      <c r="F110" s="94">
        <v>0</v>
      </c>
      <c r="G110" s="94">
        <v>0</v>
      </c>
      <c r="H110" s="94">
        <v>0</v>
      </c>
      <c r="I110" s="114"/>
      <c r="J110" s="114"/>
    </row>
    <row r="111" spans="1:10" ht="13.2" x14ac:dyDescent="0.25">
      <c r="A111" s="111" t="s">
        <v>64</v>
      </c>
      <c r="B111" s="112"/>
      <c r="C111" s="113"/>
      <c r="D111" s="109">
        <f t="shared" si="20"/>
        <v>0</v>
      </c>
      <c r="E111" s="94">
        <v>0</v>
      </c>
      <c r="F111" s="94">
        <v>0</v>
      </c>
      <c r="G111" s="94">
        <v>0</v>
      </c>
      <c r="H111" s="94">
        <v>0</v>
      </c>
      <c r="I111" s="114"/>
      <c r="J111" s="114"/>
    </row>
    <row r="112" spans="1:10" ht="13.2" x14ac:dyDescent="0.25">
      <c r="A112" s="111" t="s">
        <v>65</v>
      </c>
      <c r="B112" s="112"/>
      <c r="C112" s="113"/>
      <c r="D112" s="109">
        <f t="shared" si="20"/>
        <v>0</v>
      </c>
      <c r="E112" s="94">
        <v>0</v>
      </c>
      <c r="F112" s="94">
        <v>0</v>
      </c>
      <c r="G112" s="94">
        <v>0</v>
      </c>
      <c r="H112" s="94">
        <v>0</v>
      </c>
      <c r="I112" s="114"/>
      <c r="J112" s="114"/>
    </row>
    <row r="113" spans="1:10" ht="13.2" x14ac:dyDescent="0.25">
      <c r="A113" s="111" t="s">
        <v>66</v>
      </c>
      <c r="B113" s="112"/>
      <c r="C113" s="113"/>
      <c r="D113" s="109">
        <f t="shared" si="20"/>
        <v>0</v>
      </c>
      <c r="E113" s="94">
        <v>0</v>
      </c>
      <c r="F113" s="94">
        <v>0</v>
      </c>
      <c r="G113" s="94">
        <v>0</v>
      </c>
      <c r="H113" s="94">
        <v>0</v>
      </c>
      <c r="I113" s="114"/>
      <c r="J113" s="114"/>
    </row>
    <row r="114" spans="1:10" ht="13.2" x14ac:dyDescent="0.25">
      <c r="A114" s="111" t="s">
        <v>67</v>
      </c>
      <c r="B114" s="112"/>
      <c r="C114" s="113"/>
      <c r="D114" s="109">
        <f t="shared" si="20"/>
        <v>0</v>
      </c>
      <c r="E114" s="94">
        <v>0</v>
      </c>
      <c r="F114" s="94">
        <v>0</v>
      </c>
      <c r="G114" s="94">
        <v>0</v>
      </c>
      <c r="H114" s="94">
        <v>0</v>
      </c>
      <c r="I114" s="114"/>
      <c r="J114" s="114"/>
    </row>
    <row r="115" spans="1:10" ht="13.2" x14ac:dyDescent="0.25">
      <c r="A115" s="111" t="s">
        <v>68</v>
      </c>
      <c r="B115" s="112"/>
      <c r="C115" s="113"/>
      <c r="D115" s="109">
        <f t="shared" si="20"/>
        <v>0</v>
      </c>
      <c r="E115" s="94">
        <v>0</v>
      </c>
      <c r="F115" s="94">
        <v>0</v>
      </c>
      <c r="G115" s="94">
        <v>0</v>
      </c>
      <c r="H115" s="94">
        <v>0</v>
      </c>
      <c r="I115" s="114"/>
      <c r="J115" s="114"/>
    </row>
    <row r="116" spans="1:10" ht="13.2" x14ac:dyDescent="0.25">
      <c r="A116" s="106" t="s">
        <v>57</v>
      </c>
      <c r="B116" s="107"/>
      <c r="C116" s="108"/>
      <c r="D116" s="109">
        <f t="shared" si="20"/>
        <v>0</v>
      </c>
      <c r="E116" s="97">
        <f>E117</f>
        <v>0</v>
      </c>
      <c r="F116" s="97">
        <f t="shared" ref="F116:H116" si="22">F117</f>
        <v>0</v>
      </c>
      <c r="G116" s="97">
        <f t="shared" si="22"/>
        <v>0</v>
      </c>
      <c r="H116" s="97">
        <f t="shared" si="22"/>
        <v>0</v>
      </c>
      <c r="I116" s="115"/>
      <c r="J116" s="115"/>
    </row>
    <row r="117" spans="1:10" ht="13.2" x14ac:dyDescent="0.25">
      <c r="A117" s="111" t="s">
        <v>59</v>
      </c>
      <c r="B117" s="112"/>
      <c r="C117" s="113"/>
      <c r="D117" s="109">
        <f t="shared" si="20"/>
        <v>0</v>
      </c>
      <c r="E117" s="94">
        <v>0</v>
      </c>
      <c r="F117" s="94">
        <v>0</v>
      </c>
      <c r="G117" s="94">
        <v>0</v>
      </c>
      <c r="H117" s="94">
        <v>0</v>
      </c>
      <c r="I117" s="114"/>
      <c r="J117" s="114"/>
    </row>
    <row r="118" spans="1:10" ht="13.2" x14ac:dyDescent="0.25">
      <c r="A118" s="106" t="s">
        <v>58</v>
      </c>
      <c r="B118" s="107"/>
      <c r="C118" s="108"/>
      <c r="D118" s="109">
        <f t="shared" si="20"/>
        <v>0</v>
      </c>
      <c r="E118" s="97">
        <f>SUM(E119:E122)</f>
        <v>0</v>
      </c>
      <c r="F118" s="97">
        <f t="shared" ref="F118:H118" si="23">SUM(F119:F122)</f>
        <v>0</v>
      </c>
      <c r="G118" s="97">
        <f t="shared" si="23"/>
        <v>0</v>
      </c>
      <c r="H118" s="97">
        <f t="shared" si="23"/>
        <v>0</v>
      </c>
      <c r="I118" s="115"/>
      <c r="J118" s="115"/>
    </row>
    <row r="119" spans="1:10" ht="13.2" x14ac:dyDescent="0.25">
      <c r="A119" s="111" t="s">
        <v>69</v>
      </c>
      <c r="B119" s="112"/>
      <c r="C119" s="113"/>
      <c r="D119" s="109">
        <f t="shared" si="20"/>
        <v>0</v>
      </c>
      <c r="E119" s="94">
        <v>0</v>
      </c>
      <c r="F119" s="94">
        <v>0</v>
      </c>
      <c r="G119" s="94">
        <v>0</v>
      </c>
      <c r="H119" s="94">
        <v>0</v>
      </c>
      <c r="I119" s="114"/>
      <c r="J119" s="114"/>
    </row>
    <row r="120" spans="1:10" ht="13.2" x14ac:dyDescent="0.25">
      <c r="A120" s="111" t="s">
        <v>134</v>
      </c>
      <c r="B120" s="112"/>
      <c r="C120" s="113"/>
      <c r="D120" s="109">
        <f t="shared" si="20"/>
        <v>0</v>
      </c>
      <c r="E120" s="94">
        <v>0</v>
      </c>
      <c r="F120" s="94">
        <v>0</v>
      </c>
      <c r="G120" s="94">
        <v>0</v>
      </c>
      <c r="H120" s="94">
        <v>0</v>
      </c>
      <c r="I120" s="114"/>
      <c r="J120" s="114"/>
    </row>
    <row r="121" spans="1:10" ht="13.2" x14ac:dyDescent="0.25">
      <c r="A121" s="111" t="s">
        <v>70</v>
      </c>
      <c r="B121" s="112"/>
      <c r="C121" s="113"/>
      <c r="D121" s="109">
        <f t="shared" si="20"/>
        <v>0</v>
      </c>
      <c r="E121" s="94">
        <v>0</v>
      </c>
      <c r="F121" s="94">
        <v>0</v>
      </c>
      <c r="G121" s="94">
        <v>0</v>
      </c>
      <c r="H121" s="94">
        <v>0</v>
      </c>
      <c r="I121" s="114"/>
      <c r="J121" s="114"/>
    </row>
    <row r="122" spans="1:10" ht="13.2" x14ac:dyDescent="0.25">
      <c r="A122" s="111" t="s">
        <v>71</v>
      </c>
      <c r="B122" s="112"/>
      <c r="C122" s="113"/>
      <c r="D122" s="109">
        <f t="shared" si="20"/>
        <v>0</v>
      </c>
      <c r="E122" s="94">
        <v>0</v>
      </c>
      <c r="F122" s="94">
        <v>0</v>
      </c>
      <c r="G122" s="94">
        <v>0</v>
      </c>
      <c r="H122" s="94">
        <v>0</v>
      </c>
      <c r="I122" s="114"/>
      <c r="J122" s="114"/>
    </row>
    <row r="123" spans="1:10" thickBot="1" x14ac:dyDescent="0.3">
      <c r="A123" s="106" t="s">
        <v>62</v>
      </c>
      <c r="B123" s="107"/>
      <c r="C123" s="108"/>
      <c r="D123" s="116">
        <f>SUM(E123:H123)</f>
        <v>0</v>
      </c>
      <c r="E123" s="117">
        <f>E98+E103+E109+E116+E118</f>
        <v>0</v>
      </c>
      <c r="F123" s="117">
        <f t="shared" ref="F123:H123" si="24">F98+F103+F109+F116+F118</f>
        <v>0</v>
      </c>
      <c r="G123" s="117">
        <f t="shared" si="24"/>
        <v>0</v>
      </c>
      <c r="H123" s="117">
        <f t="shared" si="24"/>
        <v>0</v>
      </c>
      <c r="I123" s="118"/>
      <c r="J123" s="118"/>
    </row>
    <row r="124" spans="1:10" thickBot="1" x14ac:dyDescent="0.3">
      <c r="A124" s="119" t="s">
        <v>51</v>
      </c>
      <c r="B124" s="119"/>
      <c r="C124" s="120">
        <v>0.25</v>
      </c>
      <c r="D124" s="121">
        <f>D123*$C$124</f>
        <v>0</v>
      </c>
      <c r="E124" s="117">
        <f t="shared" ref="E124:H124" si="25">E123*$C$124</f>
        <v>0</v>
      </c>
      <c r="F124" s="117">
        <f t="shared" si="25"/>
        <v>0</v>
      </c>
      <c r="G124" s="117">
        <f t="shared" si="25"/>
        <v>0</v>
      </c>
      <c r="H124" s="117">
        <f t="shared" si="25"/>
        <v>0</v>
      </c>
      <c r="I124" s="110"/>
      <c r="J124" s="110"/>
    </row>
    <row r="125" spans="1:10" thickBot="1" x14ac:dyDescent="0.3">
      <c r="A125" s="122" t="s">
        <v>117</v>
      </c>
      <c r="B125" s="123"/>
      <c r="C125" s="124"/>
      <c r="D125" s="125">
        <f>SUM(D123:D124)</f>
        <v>0</v>
      </c>
      <c r="E125" s="126">
        <f>E123+E124</f>
        <v>0</v>
      </c>
      <c r="F125" s="126">
        <f>F123+F124</f>
        <v>0</v>
      </c>
      <c r="G125" s="127">
        <f>G123+G124</f>
        <v>0</v>
      </c>
      <c r="H125" s="128">
        <f>H123+H124</f>
        <v>0</v>
      </c>
      <c r="I125" s="90"/>
      <c r="J125" s="90"/>
    </row>
    <row r="126" spans="1:10" ht="13.2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</row>
    <row r="127" spans="1:10" ht="13.2" x14ac:dyDescent="0.25">
      <c r="A127" s="23" t="s">
        <v>36</v>
      </c>
      <c r="B127" s="23"/>
      <c r="C127" s="21"/>
      <c r="D127" s="23"/>
      <c r="E127" s="21"/>
      <c r="F127" s="21"/>
      <c r="G127" s="21"/>
      <c r="H127" s="21"/>
      <c r="I127" s="21"/>
      <c r="J127" s="21"/>
    </row>
    <row r="128" spans="1:10" ht="13.2" x14ac:dyDescent="0.25">
      <c r="A128" s="21"/>
      <c r="B128" s="21"/>
      <c r="C128" s="22"/>
      <c r="D128" s="22"/>
      <c r="E128" s="21"/>
      <c r="F128" s="21"/>
      <c r="G128" s="21"/>
      <c r="H128" s="21"/>
      <c r="I128" s="21"/>
      <c r="J128" s="21"/>
    </row>
    <row r="129" spans="1:10" ht="66" x14ac:dyDescent="0.25">
      <c r="A129" s="103" t="s">
        <v>50</v>
      </c>
      <c r="B129" s="104"/>
      <c r="C129" s="78"/>
      <c r="D129" s="105" t="s">
        <v>77</v>
      </c>
      <c r="E129" s="105" t="s">
        <v>78</v>
      </c>
      <c r="F129" s="105" t="s">
        <v>79</v>
      </c>
      <c r="G129" s="105" t="s">
        <v>80</v>
      </c>
      <c r="H129" s="105" t="s">
        <v>124</v>
      </c>
      <c r="I129" s="105" t="s">
        <v>33</v>
      </c>
      <c r="J129" s="21"/>
    </row>
    <row r="130" spans="1:10" ht="13.2" x14ac:dyDescent="0.25">
      <c r="A130" s="111" t="s">
        <v>140</v>
      </c>
      <c r="B130" s="129"/>
      <c r="C130" s="130"/>
      <c r="D130" s="109">
        <f>SUM(E130:H130)</f>
        <v>0</v>
      </c>
      <c r="E130" s="94">
        <v>0</v>
      </c>
      <c r="F130" s="94">
        <v>0</v>
      </c>
      <c r="G130" s="94">
        <v>0</v>
      </c>
      <c r="H130" s="94">
        <v>0</v>
      </c>
      <c r="I130" s="114"/>
      <c r="J130" s="21"/>
    </row>
    <row r="131" spans="1:10" ht="13.2" x14ac:dyDescent="0.25">
      <c r="A131" s="111" t="s">
        <v>141</v>
      </c>
      <c r="B131" s="129"/>
      <c r="C131" s="130"/>
      <c r="D131" s="109">
        <f t="shared" ref="D131:D137" si="26">SUM(E131:H131)</f>
        <v>0</v>
      </c>
      <c r="E131" s="94">
        <v>0</v>
      </c>
      <c r="F131" s="94">
        <v>0</v>
      </c>
      <c r="G131" s="94">
        <v>0</v>
      </c>
      <c r="H131" s="94">
        <v>0</v>
      </c>
      <c r="I131" s="114"/>
      <c r="J131" s="21"/>
    </row>
    <row r="132" spans="1:10" ht="13.2" x14ac:dyDescent="0.25">
      <c r="A132" s="111" t="s">
        <v>142</v>
      </c>
      <c r="B132" s="129"/>
      <c r="C132" s="130"/>
      <c r="D132" s="109">
        <f t="shared" si="26"/>
        <v>0</v>
      </c>
      <c r="E132" s="94">
        <v>0</v>
      </c>
      <c r="F132" s="94">
        <v>0</v>
      </c>
      <c r="G132" s="94">
        <v>0</v>
      </c>
      <c r="H132" s="94">
        <v>0</v>
      </c>
      <c r="I132" s="114"/>
      <c r="J132" s="21"/>
    </row>
    <row r="133" spans="1:10" ht="13.2" x14ac:dyDescent="0.25">
      <c r="A133" s="111" t="s">
        <v>31</v>
      </c>
      <c r="B133" s="129"/>
      <c r="C133" s="130"/>
      <c r="D133" s="109">
        <f t="shared" si="26"/>
        <v>0</v>
      </c>
      <c r="E133" s="94">
        <v>0</v>
      </c>
      <c r="F133" s="94">
        <v>0</v>
      </c>
      <c r="G133" s="94">
        <v>0</v>
      </c>
      <c r="H133" s="94">
        <v>0</v>
      </c>
      <c r="I133" s="114"/>
      <c r="J133" s="21"/>
    </row>
    <row r="134" spans="1:10" ht="13.2" x14ac:dyDescent="0.25">
      <c r="A134" s="111" t="s">
        <v>37</v>
      </c>
      <c r="B134" s="129"/>
      <c r="C134" s="130"/>
      <c r="D134" s="109">
        <f t="shared" si="26"/>
        <v>0</v>
      </c>
      <c r="E134" s="94">
        <v>0</v>
      </c>
      <c r="F134" s="94">
        <v>0</v>
      </c>
      <c r="G134" s="94">
        <v>0</v>
      </c>
      <c r="H134" s="94">
        <v>0</v>
      </c>
      <c r="I134" s="114"/>
      <c r="J134" s="21"/>
    </row>
    <row r="135" spans="1:10" ht="13.2" x14ac:dyDescent="0.25">
      <c r="A135" s="111" t="s">
        <v>30</v>
      </c>
      <c r="B135" s="129"/>
      <c r="C135" s="130"/>
      <c r="D135" s="109">
        <f t="shared" si="26"/>
        <v>0</v>
      </c>
      <c r="E135" s="94">
        <v>0</v>
      </c>
      <c r="F135" s="94">
        <v>0</v>
      </c>
      <c r="G135" s="94">
        <v>0</v>
      </c>
      <c r="H135" s="94">
        <v>0</v>
      </c>
      <c r="I135" s="114"/>
      <c r="J135" s="21"/>
    </row>
    <row r="136" spans="1:10" ht="13.2" x14ac:dyDescent="0.25">
      <c r="A136" s="111" t="s">
        <v>32</v>
      </c>
      <c r="B136" s="129"/>
      <c r="C136" s="130"/>
      <c r="D136" s="109">
        <f t="shared" si="26"/>
        <v>0</v>
      </c>
      <c r="E136" s="94">
        <v>0</v>
      </c>
      <c r="F136" s="94">
        <v>0</v>
      </c>
      <c r="G136" s="94">
        <v>0</v>
      </c>
      <c r="H136" s="94">
        <v>0</v>
      </c>
      <c r="I136" s="114"/>
      <c r="J136" s="21"/>
    </row>
    <row r="137" spans="1:10" ht="13.2" x14ac:dyDescent="0.25">
      <c r="A137" s="111" t="s">
        <v>143</v>
      </c>
      <c r="B137" s="129"/>
      <c r="C137" s="130"/>
      <c r="D137" s="109">
        <f t="shared" si="26"/>
        <v>0</v>
      </c>
      <c r="E137" s="94">
        <v>0</v>
      </c>
      <c r="F137" s="94">
        <v>0</v>
      </c>
      <c r="G137" s="94">
        <v>0</v>
      </c>
      <c r="H137" s="94">
        <v>0</v>
      </c>
      <c r="I137" s="114"/>
      <c r="J137" s="21"/>
    </row>
    <row r="138" spans="1:10" ht="13.2" x14ac:dyDescent="0.25">
      <c r="A138" s="106" t="s">
        <v>106</v>
      </c>
      <c r="B138" s="131"/>
      <c r="C138" s="132"/>
      <c r="D138" s="109">
        <f>SUM(E138:H138)</f>
        <v>0</v>
      </c>
      <c r="E138" s="97">
        <f t="shared" ref="E138:H138" si="27">SUM(E130:E137)</f>
        <v>0</v>
      </c>
      <c r="F138" s="97">
        <f t="shared" si="27"/>
        <v>0</v>
      </c>
      <c r="G138" s="97">
        <f t="shared" si="27"/>
        <v>0</v>
      </c>
      <c r="H138" s="97">
        <f t="shared" si="27"/>
        <v>0</v>
      </c>
      <c r="I138" s="114"/>
      <c r="J138" s="133"/>
    </row>
    <row r="139" spans="1:10" thickBot="1" x14ac:dyDescent="0.3">
      <c r="A139" s="134" t="s">
        <v>116</v>
      </c>
      <c r="B139" s="134"/>
      <c r="C139" s="135"/>
      <c r="D139" s="116">
        <f>SUM(E139:H139)</f>
        <v>0</v>
      </c>
      <c r="E139" s="117">
        <f t="shared" ref="E139:H139" si="28">IF(E138&lt;=$C$142*E125,E125*$C$142-E138,0)</f>
        <v>0</v>
      </c>
      <c r="F139" s="117">
        <f t="shared" si="28"/>
        <v>0</v>
      </c>
      <c r="G139" s="117">
        <f t="shared" si="28"/>
        <v>0</v>
      </c>
      <c r="H139" s="117">
        <f t="shared" si="28"/>
        <v>0</v>
      </c>
      <c r="I139" s="114"/>
      <c r="J139" s="133">
        <f t="shared" ref="J139" si="29">SUM(E139:G139)</f>
        <v>0</v>
      </c>
    </row>
    <row r="140" spans="1:10" ht="27.75" customHeight="1" thickBot="1" x14ac:dyDescent="0.3">
      <c r="A140" s="136" t="s">
        <v>125</v>
      </c>
      <c r="B140" s="137"/>
      <c r="C140" s="138"/>
      <c r="D140" s="139">
        <f>SUM(D138:D139)</f>
        <v>0</v>
      </c>
      <c r="E140" s="140">
        <f t="shared" ref="E140:H140" si="30">SUM(E138:E139)</f>
        <v>0</v>
      </c>
      <c r="F140" s="140">
        <f t="shared" si="30"/>
        <v>0</v>
      </c>
      <c r="G140" s="140">
        <f t="shared" si="30"/>
        <v>0</v>
      </c>
      <c r="H140" s="141">
        <f t="shared" si="30"/>
        <v>0</v>
      </c>
      <c r="I140" s="114"/>
      <c r="J140" s="133">
        <f>SUM(E140:H140)</f>
        <v>0</v>
      </c>
    </row>
    <row r="141" spans="1:10" ht="13.5" customHeight="1" thickBot="1" x14ac:dyDescent="0.3">
      <c r="A141" s="142" t="s">
        <v>115</v>
      </c>
      <c r="B141" s="143"/>
      <c r="C141" s="144"/>
      <c r="D141" s="145">
        <f>SUM(D125-D140)</f>
        <v>0</v>
      </c>
      <c r="E141" s="146">
        <f t="shared" ref="E141:H141" si="31">SUM(E125-E140)</f>
        <v>0</v>
      </c>
      <c r="F141" s="146">
        <f t="shared" si="31"/>
        <v>0</v>
      </c>
      <c r="G141" s="146">
        <f t="shared" si="31"/>
        <v>0</v>
      </c>
      <c r="H141" s="147">
        <f t="shared" si="31"/>
        <v>0</v>
      </c>
      <c r="I141" s="114"/>
      <c r="J141" s="133">
        <f>SUM(E141:H141)</f>
        <v>0</v>
      </c>
    </row>
    <row r="142" spans="1:10" ht="39.75" customHeight="1" x14ac:dyDescent="0.25">
      <c r="A142" s="148" t="s">
        <v>105</v>
      </c>
      <c r="B142" s="149"/>
      <c r="C142" s="150">
        <v>0.05</v>
      </c>
      <c r="D142" s="133"/>
      <c r="E142" s="151"/>
      <c r="F142" s="151"/>
      <c r="G142" s="151"/>
      <c r="H142" s="151"/>
      <c r="I142" s="151"/>
      <c r="J142" s="152"/>
    </row>
    <row r="143" spans="1:10" s="6" customFormat="1" ht="13.2" x14ac:dyDescent="0.25">
      <c r="A143" s="151"/>
      <c r="B143" s="153"/>
      <c r="C143" s="154"/>
      <c r="D143" s="155"/>
      <c r="E143" s="156"/>
      <c r="F143" s="156"/>
      <c r="G143" s="156"/>
      <c r="H143" s="156"/>
      <c r="I143" s="151"/>
      <c r="J143" s="151"/>
    </row>
    <row r="144" spans="1:10" s="6" customFormat="1" ht="13.2" x14ac:dyDescent="0.25">
      <c r="A144" s="157" t="s">
        <v>137</v>
      </c>
      <c r="B144" s="158"/>
      <c r="C144" s="159"/>
      <c r="D144" s="160" t="s">
        <v>136</v>
      </c>
      <c r="E144" s="161" t="s">
        <v>82</v>
      </c>
      <c r="F144" s="161" t="s">
        <v>83</v>
      </c>
      <c r="G144" s="161" t="s">
        <v>84</v>
      </c>
      <c r="H144" s="161" t="s">
        <v>122</v>
      </c>
      <c r="I144" s="155"/>
      <c r="J144" s="155"/>
    </row>
    <row r="145" spans="1:10" ht="18.75" customHeight="1" x14ac:dyDescent="0.25">
      <c r="A145" s="162"/>
      <c r="B145" s="163"/>
      <c r="C145" s="164"/>
      <c r="D145" s="165">
        <f>SUM(E145:H145)</f>
        <v>0</v>
      </c>
      <c r="E145" s="166"/>
      <c r="F145" s="166"/>
      <c r="G145" s="166"/>
      <c r="H145" s="166"/>
      <c r="I145" s="21"/>
      <c r="J145" s="21"/>
    </row>
    <row r="146" spans="1:10" ht="13.2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</row>
    <row r="147" spans="1:10" ht="13.2" x14ac:dyDescent="0.25">
      <c r="A147" s="167" t="s">
        <v>81</v>
      </c>
      <c r="B147" s="167"/>
      <c r="C147" s="21"/>
      <c r="D147" s="21"/>
      <c r="E147" s="21"/>
      <c r="F147" s="21"/>
      <c r="G147" s="21"/>
      <c r="H147" s="21"/>
      <c r="I147" s="21"/>
      <c r="J147" s="21"/>
    </row>
    <row r="148" spans="1:10" ht="13.2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</row>
    <row r="149" spans="1:10" ht="13.2" hidden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</row>
    <row r="150" spans="1:10" ht="13.2" hidden="1" x14ac:dyDescent="0.25">
      <c r="A150" s="21"/>
      <c r="B150" s="186"/>
      <c r="C150" s="21"/>
      <c r="D150" s="21"/>
      <c r="E150" s="21"/>
      <c r="F150" s="21"/>
      <c r="G150" s="21"/>
      <c r="H150" s="21"/>
      <c r="I150" s="21"/>
      <c r="J150" s="21"/>
    </row>
    <row r="151" spans="1:10" ht="13.2" hidden="1" x14ac:dyDescent="0.25">
      <c r="A151" s="21"/>
      <c r="B151" s="186">
        <v>0</v>
      </c>
      <c r="C151" s="21"/>
      <c r="D151" s="21"/>
      <c r="E151" s="21"/>
      <c r="F151" s="21"/>
      <c r="G151" s="21"/>
      <c r="H151" s="21"/>
      <c r="I151" s="21"/>
      <c r="J151" s="21"/>
    </row>
    <row r="152" spans="1:10" ht="13.2" hidden="1" x14ac:dyDescent="0.25">
      <c r="A152" s="21"/>
      <c r="B152" s="186">
        <v>0.05</v>
      </c>
      <c r="C152" s="21"/>
      <c r="D152" s="21"/>
      <c r="E152" s="21"/>
      <c r="F152" s="21"/>
      <c r="G152" s="21"/>
      <c r="H152" s="21"/>
      <c r="I152" s="21"/>
      <c r="J152" s="21"/>
    </row>
    <row r="153" spans="1:10" ht="13.2" hidden="1" x14ac:dyDescent="0.25">
      <c r="A153" s="21"/>
      <c r="B153" s="186">
        <v>0.15</v>
      </c>
      <c r="C153" s="21"/>
      <c r="D153" s="21"/>
      <c r="E153" s="21"/>
      <c r="F153" s="21"/>
      <c r="G153" s="21"/>
      <c r="H153" s="21"/>
      <c r="I153" s="21"/>
      <c r="J153" s="21"/>
    </row>
    <row r="154" spans="1:10" ht="13.2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</row>
  </sheetData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disablePrompts="1" count="1">
    <dataValidation type="list" allowBlank="1" showInputMessage="1" showErrorMessage="1" sqref="C142" xr:uid="{00000000-0002-0000-0000-000000000000}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1"/>
  <headerFooter>
    <oddHeader>&amp;L&amp;G&amp;C&amp;"Tahoma,Tučné"&amp;U
Příloha č. 10 a - Údaje o sociální službě&amp;R&amp;G</oddHeader>
  </headerFooter>
  <ignoredErrors>
    <ignoredError sqref="G73 G88" formula="1"/>
  </ignoredError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58"/>
  <sheetViews>
    <sheetView view="pageLayout" zoomScaleNormal="80" workbookViewId="0">
      <selection activeCell="A6" sqref="A6:B6"/>
    </sheetView>
  </sheetViews>
  <sheetFormatPr defaultColWidth="9.109375" defaultRowHeight="13.8" x14ac:dyDescent="0.25"/>
  <cols>
    <col min="1" max="1" width="9.109375" style="1"/>
    <col min="2" max="2" width="41.88671875" style="2" customWidth="1"/>
    <col min="3" max="3" width="14.5546875" style="1" customWidth="1"/>
    <col min="4" max="4" width="22.88671875" style="1" bestFit="1" customWidth="1"/>
    <col min="5" max="8" width="15.6640625" style="1" customWidth="1"/>
    <col min="9" max="9" width="24.6640625" style="1" customWidth="1"/>
    <col min="10" max="10" width="28.33203125" style="1" customWidth="1"/>
    <col min="11" max="16384" width="9.109375" style="1"/>
  </cols>
  <sheetData>
    <row r="1" spans="1:30" s="6" customFormat="1" ht="13.2" x14ac:dyDescent="0.25">
      <c r="A1" s="187"/>
      <c r="B1" s="187"/>
      <c r="C1" s="155"/>
      <c r="D1" s="155"/>
      <c r="E1" s="155"/>
      <c r="F1" s="155"/>
      <c r="G1" s="155"/>
      <c r="H1" s="155"/>
      <c r="I1" s="155"/>
      <c r="J1" s="155"/>
    </row>
    <row r="2" spans="1:30" ht="13.2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ht="13.2" x14ac:dyDescent="0.25">
      <c r="A3" s="168" t="s">
        <v>44</v>
      </c>
      <c r="B3" s="168"/>
      <c r="C3" s="168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30" ht="8.2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s="3" customFormat="1" ht="30" customHeight="1" x14ac:dyDescent="0.3">
      <c r="A5" s="188" t="s">
        <v>39</v>
      </c>
      <c r="B5" s="85"/>
      <c r="C5" s="72"/>
      <c r="D5" s="72"/>
      <c r="E5" s="73"/>
      <c r="F5" s="73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</row>
    <row r="6" spans="1:30" s="3" customFormat="1" ht="30" customHeight="1" x14ac:dyDescent="0.3">
      <c r="A6" s="188" t="s">
        <v>43</v>
      </c>
      <c r="B6" s="85"/>
      <c r="C6" s="72"/>
      <c r="D6" s="72"/>
      <c r="E6" s="73"/>
      <c r="F6" s="73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 s="3" customFormat="1" ht="30" customHeight="1" x14ac:dyDescent="0.3">
      <c r="A7" s="188" t="s">
        <v>40</v>
      </c>
      <c r="B7" s="85"/>
      <c r="C7" s="72"/>
      <c r="D7" s="72"/>
      <c r="E7" s="73"/>
      <c r="F7" s="73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spans="1:30" s="3" customFormat="1" ht="30" customHeight="1" x14ac:dyDescent="0.3">
      <c r="A8" s="188" t="s">
        <v>47</v>
      </c>
      <c r="B8" s="85"/>
      <c r="C8" s="72"/>
      <c r="D8" s="72"/>
      <c r="E8" s="73"/>
      <c r="F8" s="73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</row>
    <row r="9" spans="1:30" s="3" customFormat="1" ht="30" customHeight="1" x14ac:dyDescent="0.3">
      <c r="A9" s="188" t="s">
        <v>41</v>
      </c>
      <c r="B9" s="85"/>
      <c r="C9" s="72"/>
      <c r="D9" s="72"/>
      <c r="E9" s="73"/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</row>
    <row r="10" spans="1:30" s="3" customFormat="1" ht="30" customHeight="1" x14ac:dyDescent="0.3">
      <c r="A10" s="188" t="s">
        <v>42</v>
      </c>
      <c r="B10" s="85"/>
      <c r="C10" s="72"/>
      <c r="D10" s="72"/>
      <c r="E10" s="73"/>
      <c r="F10" s="73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</row>
    <row r="11" spans="1:30" s="3" customFormat="1" ht="30" customHeight="1" x14ac:dyDescent="0.3">
      <c r="A11" s="188" t="s">
        <v>85</v>
      </c>
      <c r="B11" s="85"/>
      <c r="C11" s="72"/>
      <c r="D11" s="72"/>
      <c r="E11" s="73"/>
      <c r="F11" s="73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</row>
    <row r="12" spans="1:30" s="3" customFormat="1" ht="30" customHeight="1" x14ac:dyDescent="0.3">
      <c r="A12" s="188" t="s">
        <v>88</v>
      </c>
      <c r="B12" s="85"/>
      <c r="C12" s="72"/>
      <c r="D12" s="72"/>
      <c r="E12" s="73"/>
      <c r="F12" s="73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</row>
    <row r="13" spans="1:30" s="3" customFormat="1" ht="42.75" customHeight="1" x14ac:dyDescent="0.3">
      <c r="A13" s="188" t="s">
        <v>86</v>
      </c>
      <c r="B13" s="85"/>
      <c r="C13" s="72"/>
      <c r="D13" s="72"/>
      <c r="E13" s="73"/>
      <c r="F13" s="73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</row>
    <row r="14" spans="1:30" s="3" customFormat="1" ht="30" customHeight="1" x14ac:dyDescent="0.3">
      <c r="A14" s="188" t="s">
        <v>46</v>
      </c>
      <c r="B14" s="85"/>
      <c r="C14" s="72">
        <f>SUM(C15:C18)</f>
        <v>0</v>
      </c>
      <c r="D14" s="72"/>
      <c r="E14" s="73"/>
      <c r="F14" s="73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</row>
    <row r="15" spans="1:30" s="3" customFormat="1" ht="13.2" x14ac:dyDescent="0.3">
      <c r="A15" s="188" t="s">
        <v>82</v>
      </c>
      <c r="B15" s="85"/>
      <c r="C15" s="72"/>
      <c r="D15" s="72"/>
      <c r="E15" s="73"/>
      <c r="F15" s="73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</row>
    <row r="16" spans="1:30" s="3" customFormat="1" ht="13.2" x14ac:dyDescent="0.3">
      <c r="A16" s="188" t="s">
        <v>83</v>
      </c>
      <c r="B16" s="85"/>
      <c r="C16" s="72"/>
      <c r="D16" s="72"/>
      <c r="E16" s="73"/>
      <c r="F16" s="73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</row>
    <row r="17" spans="1:30" s="3" customFormat="1" ht="13.2" x14ac:dyDescent="0.3">
      <c r="A17" s="188" t="s">
        <v>84</v>
      </c>
      <c r="B17" s="85"/>
      <c r="C17" s="72"/>
      <c r="D17" s="72"/>
      <c r="E17" s="73"/>
      <c r="F17" s="73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</row>
    <row r="18" spans="1:30" s="3" customFormat="1" ht="13.2" x14ac:dyDescent="0.3">
      <c r="A18" s="188" t="s">
        <v>122</v>
      </c>
      <c r="B18" s="85"/>
      <c r="C18" s="72"/>
      <c r="D18" s="72"/>
      <c r="E18" s="73"/>
      <c r="F18" s="73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</row>
    <row r="19" spans="1:30" s="2" customFormat="1" ht="30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1:30" s="2" customFormat="1" ht="30" customHeight="1" x14ac:dyDescent="0.25">
      <c r="A20" s="170" t="s">
        <v>144</v>
      </c>
      <c r="B20" s="75"/>
      <c r="C20" s="75"/>
      <c r="D20" s="75"/>
      <c r="E20" s="75"/>
      <c r="F20" s="75"/>
      <c r="G20" s="21"/>
      <c r="H20" s="21"/>
      <c r="I20" s="21"/>
      <c r="J20" s="21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1:30" s="2" customFormat="1" ht="19.5" customHeight="1" x14ac:dyDescent="0.25">
      <c r="A21" s="21"/>
      <c r="B21" s="167"/>
      <c r="C21" s="21"/>
      <c r="D21" s="21"/>
      <c r="E21" s="21"/>
      <c r="F21" s="21"/>
      <c r="G21" s="21"/>
      <c r="H21" s="21"/>
      <c r="I21" s="21"/>
      <c r="J21" s="21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1:30" s="3" customFormat="1" ht="57" customHeight="1" x14ac:dyDescent="0.3">
      <c r="A22" s="171" t="s">
        <v>38</v>
      </c>
      <c r="B22" s="171"/>
      <c r="C22" s="172" t="s">
        <v>130</v>
      </c>
      <c r="D22" s="76"/>
      <c r="E22" s="171" t="s">
        <v>131</v>
      </c>
      <c r="F22" s="77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</row>
    <row r="23" spans="1:30" ht="13.2" x14ac:dyDescent="0.25">
      <c r="A23" s="173" t="s">
        <v>82</v>
      </c>
      <c r="B23" s="78"/>
      <c r="C23" s="79"/>
      <c r="D23" s="80"/>
      <c r="E23" s="79"/>
      <c r="F23" s="8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ht="13.2" x14ac:dyDescent="0.25">
      <c r="A24" s="173" t="s">
        <v>83</v>
      </c>
      <c r="B24" s="78"/>
      <c r="C24" s="79"/>
      <c r="D24" s="80"/>
      <c r="E24" s="79"/>
      <c r="F24" s="8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ht="13.2" x14ac:dyDescent="0.25">
      <c r="A25" s="173" t="s">
        <v>84</v>
      </c>
      <c r="B25" s="78"/>
      <c r="C25" s="79"/>
      <c r="D25" s="80"/>
      <c r="E25" s="79"/>
      <c r="F25" s="8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15" customHeight="1" x14ac:dyDescent="0.25">
      <c r="A26" s="173" t="s">
        <v>122</v>
      </c>
      <c r="B26" s="78"/>
      <c r="C26" s="79"/>
      <c r="D26" s="80"/>
      <c r="E26" s="79"/>
      <c r="F26" s="8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13.2" hidden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35.25" customHeight="1" x14ac:dyDescent="0.25">
      <c r="A28" s="174" t="s">
        <v>145</v>
      </c>
      <c r="B28" s="81"/>
      <c r="C28" s="81"/>
      <c r="D28" s="81"/>
      <c r="E28" s="81"/>
      <c r="F28" s="8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13.2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ht="13.2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13.2" x14ac:dyDescent="0.25">
      <c r="A31" s="168" t="s">
        <v>45</v>
      </c>
      <c r="B31" s="168"/>
      <c r="C31" s="21"/>
      <c r="D31" s="21"/>
      <c r="E31" s="21"/>
      <c r="F31" s="21"/>
      <c r="G31" s="22"/>
      <c r="H31" s="2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13.2" x14ac:dyDescent="0.25">
      <c r="A32" s="21"/>
      <c r="B32" s="175"/>
      <c r="C32" s="21"/>
      <c r="D32" s="21"/>
      <c r="E32" s="21"/>
      <c r="F32" s="21"/>
      <c r="G32" s="22"/>
      <c r="H32" s="22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ht="13.2" x14ac:dyDescent="0.25">
      <c r="A33" s="82" t="s">
        <v>82</v>
      </c>
      <c r="B33" s="82"/>
      <c r="C33" s="21"/>
      <c r="D33" s="21"/>
      <c r="E33" s="21"/>
      <c r="F33" s="21"/>
      <c r="G33" s="22"/>
      <c r="H33" s="2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40.200000000000003" thickBot="1" x14ac:dyDescent="0.3">
      <c r="A34" s="83" t="s">
        <v>15</v>
      </c>
      <c r="B34" s="84" t="s">
        <v>10</v>
      </c>
      <c r="C34" s="85"/>
      <c r="D34" s="161" t="s">
        <v>9</v>
      </c>
      <c r="E34" s="161" t="s">
        <v>4</v>
      </c>
      <c r="F34" s="161" t="s">
        <v>5</v>
      </c>
      <c r="G34" s="176" t="s">
        <v>25</v>
      </c>
      <c r="H34" s="177"/>
      <c r="I34" s="86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thickBot="1" x14ac:dyDescent="0.3">
      <c r="A35" s="87">
        <v>1</v>
      </c>
      <c r="B35" s="84" t="s">
        <v>14</v>
      </c>
      <c r="C35" s="85"/>
      <c r="D35" s="97">
        <f>D36+D43</f>
        <v>0</v>
      </c>
      <c r="E35" s="97">
        <f t="shared" ref="E35:F35" si="0">E36+E43</f>
        <v>0</v>
      </c>
      <c r="F35" s="97">
        <f t="shared" si="0"/>
        <v>0</v>
      </c>
      <c r="G35" s="101">
        <f>G36+G43</f>
        <v>0</v>
      </c>
      <c r="H35" s="90"/>
      <c r="I35" s="22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thickBot="1" x14ac:dyDescent="0.3">
      <c r="A36" s="91">
        <v>41275</v>
      </c>
      <c r="B36" s="84" t="s">
        <v>12</v>
      </c>
      <c r="C36" s="85"/>
      <c r="D36" s="97">
        <f>SUM(D37:D42)</f>
        <v>0</v>
      </c>
      <c r="E36" s="97">
        <f t="shared" ref="E36:F36" si="1">SUM(E37:E42)</f>
        <v>0</v>
      </c>
      <c r="F36" s="97">
        <f t="shared" si="1"/>
        <v>0</v>
      </c>
      <c r="G36" s="101">
        <f>SUM(G37:G42)</f>
        <v>0</v>
      </c>
      <c r="H36" s="90"/>
      <c r="I36" s="22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ht="13.2" x14ac:dyDescent="0.25">
      <c r="A37" s="92" t="s">
        <v>16</v>
      </c>
      <c r="B37" s="93" t="s">
        <v>34</v>
      </c>
      <c r="C37" s="85"/>
      <c r="D37" s="94"/>
      <c r="E37" s="94"/>
      <c r="F37" s="94"/>
      <c r="G37" s="102">
        <f t="shared" ref="G37:G42" si="2">SUM(D37:F37)</f>
        <v>0</v>
      </c>
      <c r="H37" s="9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13.2" x14ac:dyDescent="0.25">
      <c r="A38" s="92" t="s">
        <v>17</v>
      </c>
      <c r="B38" s="93" t="s">
        <v>0</v>
      </c>
      <c r="C38" s="85"/>
      <c r="D38" s="94"/>
      <c r="E38" s="94"/>
      <c r="F38" s="94"/>
      <c r="G38" s="102">
        <f t="shared" si="2"/>
        <v>0</v>
      </c>
      <c r="H38" s="90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ht="13.2" x14ac:dyDescent="0.25">
      <c r="A39" s="92" t="s">
        <v>18</v>
      </c>
      <c r="B39" s="93" t="s">
        <v>1</v>
      </c>
      <c r="C39" s="85"/>
      <c r="D39" s="94"/>
      <c r="E39" s="94"/>
      <c r="F39" s="94"/>
      <c r="G39" s="102">
        <f t="shared" si="2"/>
        <v>0</v>
      </c>
      <c r="H39" s="9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ht="13.2" x14ac:dyDescent="0.25">
      <c r="A40" s="92" t="s">
        <v>19</v>
      </c>
      <c r="B40" s="93" t="s">
        <v>2</v>
      </c>
      <c r="C40" s="85"/>
      <c r="D40" s="94"/>
      <c r="E40" s="94"/>
      <c r="F40" s="94"/>
      <c r="G40" s="102">
        <f t="shared" si="2"/>
        <v>0</v>
      </c>
      <c r="H40" s="90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13.2" x14ac:dyDescent="0.25">
      <c r="A41" s="92" t="s">
        <v>20</v>
      </c>
      <c r="B41" s="93" t="s">
        <v>3</v>
      </c>
      <c r="C41" s="85"/>
      <c r="D41" s="94"/>
      <c r="E41" s="94"/>
      <c r="F41" s="94"/>
      <c r="G41" s="102">
        <f t="shared" si="2"/>
        <v>0</v>
      </c>
      <c r="H41" s="90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thickBot="1" x14ac:dyDescent="0.3">
      <c r="A42" s="92" t="s">
        <v>21</v>
      </c>
      <c r="B42" s="93" t="s">
        <v>11</v>
      </c>
      <c r="C42" s="85"/>
      <c r="D42" s="94"/>
      <c r="E42" s="94"/>
      <c r="F42" s="94"/>
      <c r="G42" s="102">
        <f t="shared" si="2"/>
        <v>0</v>
      </c>
      <c r="H42" s="90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thickBot="1" x14ac:dyDescent="0.3">
      <c r="A43" s="91">
        <v>41306</v>
      </c>
      <c r="B43" s="84" t="s">
        <v>13</v>
      </c>
      <c r="C43" s="96"/>
      <c r="D43" s="97">
        <f>SUM(D44:D46)</f>
        <v>0</v>
      </c>
      <c r="E43" s="97">
        <f t="shared" ref="E43:F43" si="3">SUM(E44:E46)</f>
        <v>0</v>
      </c>
      <c r="F43" s="97">
        <f t="shared" si="3"/>
        <v>0</v>
      </c>
      <c r="G43" s="101">
        <f>SUM(G44:G46)</f>
        <v>0</v>
      </c>
      <c r="H43" s="90"/>
      <c r="I43" s="22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ht="13.2" x14ac:dyDescent="0.25">
      <c r="A44" s="98" t="s">
        <v>22</v>
      </c>
      <c r="B44" s="93" t="s">
        <v>8</v>
      </c>
      <c r="C44" s="85"/>
      <c r="D44" s="94"/>
      <c r="E44" s="94"/>
      <c r="F44" s="94"/>
      <c r="G44" s="102">
        <f>SUM(D44:F44)</f>
        <v>0</v>
      </c>
      <c r="H44" s="90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ht="13.2" x14ac:dyDescent="0.25">
      <c r="A45" s="98" t="s">
        <v>23</v>
      </c>
      <c r="B45" s="93" t="s">
        <v>7</v>
      </c>
      <c r="C45" s="85"/>
      <c r="D45" s="94"/>
      <c r="E45" s="94"/>
      <c r="F45" s="94"/>
      <c r="G45" s="102">
        <f>SUM(D45:F45)</f>
        <v>0</v>
      </c>
      <c r="H45" s="90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ht="13.2" x14ac:dyDescent="0.25">
      <c r="A46" s="98" t="s">
        <v>24</v>
      </c>
      <c r="B46" s="93" t="s">
        <v>6</v>
      </c>
      <c r="C46" s="85"/>
      <c r="D46" s="94"/>
      <c r="E46" s="94"/>
      <c r="F46" s="94"/>
      <c r="G46" s="102">
        <f>SUM(D46:F46)</f>
        <v>0</v>
      </c>
      <c r="H46" s="9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ht="13.2" x14ac:dyDescent="0.25">
      <c r="A47" s="21"/>
      <c r="B47" s="100"/>
      <c r="C47" s="21"/>
      <c r="D47" s="21"/>
      <c r="E47" s="21"/>
      <c r="F47" s="21"/>
      <c r="G47" s="22"/>
      <c r="H47" s="189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ht="13.2" x14ac:dyDescent="0.25">
      <c r="A48" s="82" t="s">
        <v>83</v>
      </c>
      <c r="B48" s="82"/>
      <c r="C48" s="21"/>
      <c r="D48" s="21"/>
      <c r="E48" s="21"/>
      <c r="F48" s="21"/>
      <c r="G48" s="22"/>
      <c r="H48" s="189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ht="40.200000000000003" thickBot="1" x14ac:dyDescent="0.3">
      <c r="A49" s="83" t="s">
        <v>15</v>
      </c>
      <c r="B49" s="84" t="s">
        <v>10</v>
      </c>
      <c r="C49" s="85"/>
      <c r="D49" s="161" t="s">
        <v>9</v>
      </c>
      <c r="E49" s="161" t="s">
        <v>4</v>
      </c>
      <c r="F49" s="161" t="s">
        <v>5</v>
      </c>
      <c r="G49" s="176" t="s">
        <v>25</v>
      </c>
      <c r="H49" s="177"/>
      <c r="I49" s="86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thickBot="1" x14ac:dyDescent="0.3">
      <c r="A50" s="87">
        <v>1</v>
      </c>
      <c r="B50" s="84" t="s">
        <v>14</v>
      </c>
      <c r="C50" s="85"/>
      <c r="D50" s="97">
        <f>D51+D58</f>
        <v>0</v>
      </c>
      <c r="E50" s="97">
        <f t="shared" ref="E50:F50" si="4">E51+E58</f>
        <v>0</v>
      </c>
      <c r="F50" s="97">
        <f t="shared" si="4"/>
        <v>0</v>
      </c>
      <c r="G50" s="101">
        <f>G51+G58</f>
        <v>0</v>
      </c>
      <c r="H50" s="90"/>
      <c r="I50" s="22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thickBot="1" x14ac:dyDescent="0.3">
      <c r="A51" s="91">
        <v>41275</v>
      </c>
      <c r="B51" s="84" t="s">
        <v>12</v>
      </c>
      <c r="C51" s="85"/>
      <c r="D51" s="97">
        <f>SUM(D52:D57)</f>
        <v>0</v>
      </c>
      <c r="E51" s="97">
        <f t="shared" ref="E51:F51" si="5">SUM(E52:E57)</f>
        <v>0</v>
      </c>
      <c r="F51" s="97">
        <f t="shared" si="5"/>
        <v>0</v>
      </c>
      <c r="G51" s="101">
        <f>SUM(G52:G57)</f>
        <v>0</v>
      </c>
      <c r="H51" s="90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ht="13.2" x14ac:dyDescent="0.25">
      <c r="A52" s="92" t="s">
        <v>16</v>
      </c>
      <c r="B52" s="93" t="s">
        <v>34</v>
      </c>
      <c r="C52" s="85"/>
      <c r="D52" s="94"/>
      <c r="E52" s="94"/>
      <c r="F52" s="94"/>
      <c r="G52" s="102">
        <f t="shared" ref="G52:G57" si="6">SUM(D52:F52)</f>
        <v>0</v>
      </c>
      <c r="H52" s="90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ht="13.2" x14ac:dyDescent="0.25">
      <c r="A53" s="92" t="s">
        <v>17</v>
      </c>
      <c r="B53" s="93" t="s">
        <v>0</v>
      </c>
      <c r="C53" s="85"/>
      <c r="D53" s="94"/>
      <c r="E53" s="94"/>
      <c r="F53" s="94"/>
      <c r="G53" s="102">
        <f t="shared" si="6"/>
        <v>0</v>
      </c>
      <c r="H53" s="90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ht="13.2" x14ac:dyDescent="0.25">
      <c r="A54" s="92" t="s">
        <v>18</v>
      </c>
      <c r="B54" s="93" t="s">
        <v>1</v>
      </c>
      <c r="C54" s="85"/>
      <c r="D54" s="94"/>
      <c r="E54" s="94"/>
      <c r="F54" s="94"/>
      <c r="G54" s="102">
        <f t="shared" si="6"/>
        <v>0</v>
      </c>
      <c r="H54" s="90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ht="13.2" x14ac:dyDescent="0.25">
      <c r="A55" s="92" t="s">
        <v>19</v>
      </c>
      <c r="B55" s="93" t="s">
        <v>2</v>
      </c>
      <c r="C55" s="85"/>
      <c r="D55" s="94"/>
      <c r="E55" s="94"/>
      <c r="F55" s="94"/>
      <c r="G55" s="102">
        <f t="shared" si="6"/>
        <v>0</v>
      </c>
      <c r="H55" s="90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ht="13.2" x14ac:dyDescent="0.25">
      <c r="A56" s="92" t="s">
        <v>20</v>
      </c>
      <c r="B56" s="93" t="s">
        <v>3</v>
      </c>
      <c r="C56" s="85"/>
      <c r="D56" s="94"/>
      <c r="E56" s="94"/>
      <c r="F56" s="94"/>
      <c r="G56" s="102">
        <f t="shared" si="6"/>
        <v>0</v>
      </c>
      <c r="H56" s="90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thickBot="1" x14ac:dyDescent="0.3">
      <c r="A57" s="92" t="s">
        <v>21</v>
      </c>
      <c r="B57" s="93" t="s">
        <v>11</v>
      </c>
      <c r="C57" s="85"/>
      <c r="D57" s="94"/>
      <c r="E57" s="94"/>
      <c r="F57" s="94"/>
      <c r="G57" s="102">
        <f t="shared" si="6"/>
        <v>0</v>
      </c>
      <c r="H57" s="9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thickBot="1" x14ac:dyDescent="0.3">
      <c r="A58" s="91">
        <v>41306</v>
      </c>
      <c r="B58" s="84" t="s">
        <v>13</v>
      </c>
      <c r="C58" s="96"/>
      <c r="D58" s="97">
        <f>SUM(D59:D61)</f>
        <v>0</v>
      </c>
      <c r="E58" s="97">
        <f t="shared" ref="E58:F58" si="7">SUM(E59:E61)</f>
        <v>0</v>
      </c>
      <c r="F58" s="97">
        <f t="shared" si="7"/>
        <v>0</v>
      </c>
      <c r="G58" s="101">
        <f>SUM(G59:G61)</f>
        <v>0</v>
      </c>
      <c r="H58" s="90"/>
      <c r="I58" s="22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ht="13.2" x14ac:dyDescent="0.25">
      <c r="A59" s="98" t="s">
        <v>22</v>
      </c>
      <c r="B59" s="93" t="s">
        <v>8</v>
      </c>
      <c r="C59" s="85"/>
      <c r="D59" s="94"/>
      <c r="E59" s="94"/>
      <c r="F59" s="94"/>
      <c r="G59" s="102">
        <f>SUM(D59:F59)</f>
        <v>0</v>
      </c>
      <c r="H59" s="9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ht="13.2" x14ac:dyDescent="0.25">
      <c r="A60" s="98" t="s">
        <v>23</v>
      </c>
      <c r="B60" s="93" t="s">
        <v>7</v>
      </c>
      <c r="C60" s="85"/>
      <c r="D60" s="94"/>
      <c r="E60" s="94"/>
      <c r="F60" s="94"/>
      <c r="G60" s="102">
        <f>SUM(D60:F60)</f>
        <v>0</v>
      </c>
      <c r="H60" s="90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ht="13.2" x14ac:dyDescent="0.25">
      <c r="A61" s="98" t="s">
        <v>24</v>
      </c>
      <c r="B61" s="93" t="s">
        <v>6</v>
      </c>
      <c r="C61" s="85"/>
      <c r="D61" s="94"/>
      <c r="E61" s="94"/>
      <c r="F61" s="94"/>
      <c r="G61" s="102">
        <f>SUM(D61:F61)</f>
        <v>0</v>
      </c>
      <c r="H61" s="90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ht="13.2" x14ac:dyDescent="0.25">
      <c r="A62" s="21"/>
      <c r="B62" s="100"/>
      <c r="C62" s="21"/>
      <c r="D62" s="21"/>
      <c r="E62" s="21"/>
      <c r="F62" s="21"/>
      <c r="G62" s="22"/>
      <c r="H62" s="189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ht="13.2" x14ac:dyDescent="0.25">
      <c r="A63" s="82" t="s">
        <v>84</v>
      </c>
      <c r="B63" s="82"/>
      <c r="C63" s="21"/>
      <c r="D63" s="21"/>
      <c r="E63" s="21"/>
      <c r="F63" s="21"/>
      <c r="G63" s="22"/>
      <c r="H63" s="189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ht="40.200000000000003" thickBot="1" x14ac:dyDescent="0.3">
      <c r="A64" s="83" t="s">
        <v>15</v>
      </c>
      <c r="B64" s="84" t="s">
        <v>10</v>
      </c>
      <c r="C64" s="85"/>
      <c r="D64" s="161" t="s">
        <v>9</v>
      </c>
      <c r="E64" s="161" t="s">
        <v>4</v>
      </c>
      <c r="F64" s="161" t="s">
        <v>5</v>
      </c>
      <c r="G64" s="176" t="s">
        <v>25</v>
      </c>
      <c r="H64" s="177"/>
      <c r="I64" s="86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0" thickBot="1" x14ac:dyDescent="0.3">
      <c r="A65" s="87">
        <v>1</v>
      </c>
      <c r="B65" s="84" t="s">
        <v>14</v>
      </c>
      <c r="C65" s="85"/>
      <c r="D65" s="97">
        <f>D66+D73</f>
        <v>0</v>
      </c>
      <c r="E65" s="97">
        <f t="shared" ref="E65:F65" si="8">E66+E73</f>
        <v>0</v>
      </c>
      <c r="F65" s="97">
        <f t="shared" si="8"/>
        <v>0</v>
      </c>
      <c r="G65" s="101">
        <f>G66+G73</f>
        <v>0</v>
      </c>
      <c r="H65" s="90"/>
      <c r="I65" s="22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1:30" thickBot="1" x14ac:dyDescent="0.3">
      <c r="A66" s="91">
        <v>41275</v>
      </c>
      <c r="B66" s="84" t="s">
        <v>12</v>
      </c>
      <c r="C66" s="85"/>
      <c r="D66" s="97">
        <f>SUM(D67:D72)</f>
        <v>0</v>
      </c>
      <c r="E66" s="97">
        <f t="shared" ref="E66:F66" si="9">SUM(E67:E72)</f>
        <v>0</v>
      </c>
      <c r="F66" s="97">
        <f t="shared" si="9"/>
        <v>0</v>
      </c>
      <c r="G66" s="101">
        <f>SUM(G67:G72)</f>
        <v>0</v>
      </c>
      <c r="H66" s="90"/>
      <c r="I66" s="22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1:30" ht="13.2" x14ac:dyDescent="0.25">
      <c r="A67" s="92" t="s">
        <v>16</v>
      </c>
      <c r="B67" s="93" t="s">
        <v>34</v>
      </c>
      <c r="C67" s="85"/>
      <c r="D67" s="94"/>
      <c r="E67" s="94"/>
      <c r="F67" s="94"/>
      <c r="G67" s="102">
        <f t="shared" ref="G67:G72" si="10">SUM(D67:F67)</f>
        <v>0</v>
      </c>
      <c r="H67" s="90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1:30" ht="13.2" x14ac:dyDescent="0.25">
      <c r="A68" s="92" t="s">
        <v>17</v>
      </c>
      <c r="B68" s="93" t="s">
        <v>0</v>
      </c>
      <c r="C68" s="85"/>
      <c r="D68" s="94"/>
      <c r="E68" s="94"/>
      <c r="F68" s="94"/>
      <c r="G68" s="102">
        <f t="shared" si="10"/>
        <v>0</v>
      </c>
      <c r="H68" s="90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1:30" ht="13.2" x14ac:dyDescent="0.25">
      <c r="A69" s="92" t="s">
        <v>18</v>
      </c>
      <c r="B69" s="93" t="s">
        <v>1</v>
      </c>
      <c r="C69" s="85"/>
      <c r="D69" s="94"/>
      <c r="E69" s="94"/>
      <c r="F69" s="94"/>
      <c r="G69" s="102">
        <f t="shared" si="10"/>
        <v>0</v>
      </c>
      <c r="H69" s="90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1:30" ht="13.2" x14ac:dyDescent="0.25">
      <c r="A70" s="92" t="s">
        <v>19</v>
      </c>
      <c r="B70" s="93" t="s">
        <v>2</v>
      </c>
      <c r="C70" s="85"/>
      <c r="D70" s="94"/>
      <c r="E70" s="94"/>
      <c r="F70" s="94"/>
      <c r="G70" s="102">
        <f t="shared" si="10"/>
        <v>0</v>
      </c>
      <c r="H70" s="9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1:30" ht="13.2" x14ac:dyDescent="0.25">
      <c r="A71" s="92" t="s">
        <v>20</v>
      </c>
      <c r="B71" s="93" t="s">
        <v>3</v>
      </c>
      <c r="C71" s="85"/>
      <c r="D71" s="94"/>
      <c r="E71" s="94"/>
      <c r="F71" s="94"/>
      <c r="G71" s="102">
        <f t="shared" si="10"/>
        <v>0</v>
      </c>
      <c r="H71" s="90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1:30" thickBot="1" x14ac:dyDescent="0.3">
      <c r="A72" s="92" t="s">
        <v>21</v>
      </c>
      <c r="B72" s="93" t="s">
        <v>11</v>
      </c>
      <c r="C72" s="85"/>
      <c r="D72" s="94"/>
      <c r="E72" s="94"/>
      <c r="F72" s="94"/>
      <c r="G72" s="102">
        <f t="shared" si="10"/>
        <v>0</v>
      </c>
      <c r="H72" s="90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1:30" thickBot="1" x14ac:dyDescent="0.3">
      <c r="A73" s="91">
        <v>41306</v>
      </c>
      <c r="B73" s="84" t="s">
        <v>13</v>
      </c>
      <c r="C73" s="96"/>
      <c r="D73" s="97">
        <f>SUM(D74:D76)</f>
        <v>0</v>
      </c>
      <c r="E73" s="97">
        <f t="shared" ref="E73:F73" si="11">SUM(E74:E76)</f>
        <v>0</v>
      </c>
      <c r="F73" s="97">
        <f t="shared" si="11"/>
        <v>0</v>
      </c>
      <c r="G73" s="101">
        <f>SUM(G74:G76)</f>
        <v>0</v>
      </c>
      <c r="H73" s="90"/>
      <c r="I73" s="22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1:30" ht="13.2" x14ac:dyDescent="0.25">
      <c r="A74" s="98" t="s">
        <v>22</v>
      </c>
      <c r="B74" s="93" t="s">
        <v>8</v>
      </c>
      <c r="C74" s="85"/>
      <c r="D74" s="94"/>
      <c r="E74" s="94"/>
      <c r="F74" s="94"/>
      <c r="G74" s="102">
        <f>SUM(D74:F74)</f>
        <v>0</v>
      </c>
      <c r="H74" s="90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1:30" ht="13.2" x14ac:dyDescent="0.25">
      <c r="A75" s="98" t="s">
        <v>23</v>
      </c>
      <c r="B75" s="93" t="s">
        <v>7</v>
      </c>
      <c r="C75" s="85"/>
      <c r="D75" s="94"/>
      <c r="E75" s="94"/>
      <c r="F75" s="94"/>
      <c r="G75" s="102">
        <f>SUM(D75:F75)</f>
        <v>0</v>
      </c>
      <c r="H75" s="90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1:30" ht="13.2" x14ac:dyDescent="0.25">
      <c r="A76" s="98" t="s">
        <v>24</v>
      </c>
      <c r="B76" s="93" t="s">
        <v>6</v>
      </c>
      <c r="C76" s="85"/>
      <c r="D76" s="94"/>
      <c r="E76" s="94"/>
      <c r="F76" s="94"/>
      <c r="G76" s="102">
        <f>SUM(D76:F76)</f>
        <v>0</v>
      </c>
      <c r="H76" s="90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1:30" ht="13.2" x14ac:dyDescent="0.25">
      <c r="A77" s="21"/>
      <c r="B77" s="100"/>
      <c r="C77" s="21"/>
      <c r="D77" s="21"/>
      <c r="E77" s="21"/>
      <c r="F77" s="21"/>
      <c r="G77" s="22"/>
      <c r="H77" s="22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1:30" ht="13.2" x14ac:dyDescent="0.25">
      <c r="A78" s="82" t="s">
        <v>122</v>
      </c>
      <c r="B78" s="82"/>
      <c r="C78" s="21"/>
      <c r="D78" s="21"/>
      <c r="E78" s="21"/>
      <c r="F78" s="21"/>
      <c r="G78" s="22"/>
      <c r="H78" s="22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1:30" ht="40.200000000000003" thickBot="1" x14ac:dyDescent="0.3">
      <c r="A79" s="83" t="s">
        <v>15</v>
      </c>
      <c r="B79" s="84" t="s">
        <v>10</v>
      </c>
      <c r="C79" s="85"/>
      <c r="D79" s="161" t="s">
        <v>9</v>
      </c>
      <c r="E79" s="161" t="s">
        <v>4</v>
      </c>
      <c r="F79" s="161" t="s">
        <v>5</v>
      </c>
      <c r="G79" s="176" t="s">
        <v>25</v>
      </c>
      <c r="H79" s="177"/>
      <c r="I79" s="86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1:30" thickBot="1" x14ac:dyDescent="0.3">
      <c r="A80" s="87">
        <v>1</v>
      </c>
      <c r="B80" s="84" t="s">
        <v>14</v>
      </c>
      <c r="C80" s="85"/>
      <c r="D80" s="97">
        <f>D81+D88</f>
        <v>0</v>
      </c>
      <c r="E80" s="97">
        <f t="shared" ref="E80:F80" si="12">E81+E88</f>
        <v>0</v>
      </c>
      <c r="F80" s="97">
        <f t="shared" si="12"/>
        <v>0</v>
      </c>
      <c r="G80" s="101">
        <f>G81+G88</f>
        <v>0</v>
      </c>
      <c r="H80" s="90"/>
      <c r="I80" s="22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1:30" thickBot="1" x14ac:dyDescent="0.3">
      <c r="A81" s="91">
        <v>41275</v>
      </c>
      <c r="B81" s="84" t="s">
        <v>12</v>
      </c>
      <c r="C81" s="85"/>
      <c r="D81" s="97">
        <f>SUM(D82:D87)</f>
        <v>0</v>
      </c>
      <c r="E81" s="97">
        <f t="shared" ref="E81:F81" si="13">SUM(E82:E87)</f>
        <v>0</v>
      </c>
      <c r="F81" s="97">
        <f t="shared" si="13"/>
        <v>0</v>
      </c>
      <c r="G81" s="101">
        <f>SUM(G82:G87)</f>
        <v>0</v>
      </c>
      <c r="H81" s="90"/>
      <c r="I81" s="22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1:30" ht="13.2" x14ac:dyDescent="0.25">
      <c r="A82" s="92" t="s">
        <v>16</v>
      </c>
      <c r="B82" s="93" t="s">
        <v>34</v>
      </c>
      <c r="C82" s="85"/>
      <c r="D82" s="94"/>
      <c r="E82" s="94"/>
      <c r="F82" s="94"/>
      <c r="G82" s="102">
        <f t="shared" ref="G82:G87" si="14">SUM(D82:F82)</f>
        <v>0</v>
      </c>
      <c r="H82" s="90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1:30" ht="13.2" x14ac:dyDescent="0.25">
      <c r="A83" s="92" t="s">
        <v>17</v>
      </c>
      <c r="B83" s="93" t="s">
        <v>0</v>
      </c>
      <c r="C83" s="85"/>
      <c r="D83" s="94"/>
      <c r="E83" s="94"/>
      <c r="F83" s="94"/>
      <c r="G83" s="102">
        <f t="shared" si="14"/>
        <v>0</v>
      </c>
      <c r="H83" s="90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1:30" ht="13.2" x14ac:dyDescent="0.25">
      <c r="A84" s="92" t="s">
        <v>18</v>
      </c>
      <c r="B84" s="93" t="s">
        <v>1</v>
      </c>
      <c r="C84" s="85"/>
      <c r="D84" s="94"/>
      <c r="E84" s="94"/>
      <c r="F84" s="94"/>
      <c r="G84" s="102">
        <f t="shared" si="14"/>
        <v>0</v>
      </c>
      <c r="H84" s="90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1:30" ht="13.2" x14ac:dyDescent="0.25">
      <c r="A85" s="92" t="s">
        <v>19</v>
      </c>
      <c r="B85" s="93" t="s">
        <v>2</v>
      </c>
      <c r="C85" s="85"/>
      <c r="D85" s="94"/>
      <c r="E85" s="94"/>
      <c r="F85" s="94"/>
      <c r="G85" s="102">
        <f t="shared" si="14"/>
        <v>0</v>
      </c>
      <c r="H85" s="90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1:30" ht="13.2" x14ac:dyDescent="0.25">
      <c r="A86" s="92" t="s">
        <v>20</v>
      </c>
      <c r="B86" s="93" t="s">
        <v>3</v>
      </c>
      <c r="C86" s="85"/>
      <c r="D86" s="94"/>
      <c r="E86" s="94"/>
      <c r="F86" s="94"/>
      <c r="G86" s="102">
        <f t="shared" si="14"/>
        <v>0</v>
      </c>
      <c r="H86" s="90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1:30" thickBot="1" x14ac:dyDescent="0.3">
      <c r="A87" s="92" t="s">
        <v>21</v>
      </c>
      <c r="B87" s="93" t="s">
        <v>11</v>
      </c>
      <c r="C87" s="85"/>
      <c r="D87" s="94"/>
      <c r="E87" s="94"/>
      <c r="F87" s="94"/>
      <c r="G87" s="102">
        <f t="shared" si="14"/>
        <v>0</v>
      </c>
      <c r="H87" s="90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1:30" thickBot="1" x14ac:dyDescent="0.3">
      <c r="A88" s="91">
        <v>41306</v>
      </c>
      <c r="B88" s="84" t="s">
        <v>13</v>
      </c>
      <c r="C88" s="96"/>
      <c r="D88" s="97">
        <f>SUM(D89:D91)</f>
        <v>0</v>
      </c>
      <c r="E88" s="97">
        <f t="shared" ref="E88:F88" si="15">SUM(E89:E91)</f>
        <v>0</v>
      </c>
      <c r="F88" s="97">
        <f t="shared" si="15"/>
        <v>0</v>
      </c>
      <c r="G88" s="101">
        <f>SUM(G89:G91)</f>
        <v>0</v>
      </c>
      <c r="H88" s="90"/>
      <c r="I88" s="22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1:30" ht="13.2" x14ac:dyDescent="0.25">
      <c r="A89" s="98" t="s">
        <v>22</v>
      </c>
      <c r="B89" s="93" t="s">
        <v>8</v>
      </c>
      <c r="C89" s="85"/>
      <c r="D89" s="94"/>
      <c r="E89" s="94"/>
      <c r="F89" s="94"/>
      <c r="G89" s="102">
        <f>SUM(D89:F89)</f>
        <v>0</v>
      </c>
      <c r="H89" s="90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1:30" ht="13.2" x14ac:dyDescent="0.25">
      <c r="A90" s="98" t="s">
        <v>23</v>
      </c>
      <c r="B90" s="93" t="s">
        <v>7</v>
      </c>
      <c r="C90" s="85"/>
      <c r="D90" s="94"/>
      <c r="E90" s="94"/>
      <c r="F90" s="94"/>
      <c r="G90" s="102">
        <f>SUM(D90:F90)</f>
        <v>0</v>
      </c>
      <c r="H90" s="90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1:30" ht="13.2" x14ac:dyDescent="0.25">
      <c r="A91" s="98" t="s">
        <v>24</v>
      </c>
      <c r="B91" s="93" t="s">
        <v>6</v>
      </c>
      <c r="C91" s="85"/>
      <c r="D91" s="94"/>
      <c r="E91" s="94"/>
      <c r="F91" s="94"/>
      <c r="G91" s="102">
        <f>SUM(D91:F91)</f>
        <v>0</v>
      </c>
      <c r="H91" s="90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1:30" ht="13.2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1:30" ht="13.2" x14ac:dyDescent="0.25">
      <c r="A93" s="22" t="s">
        <v>35</v>
      </c>
      <c r="B93" s="22"/>
      <c r="C93" s="22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1:30" ht="13.2" x14ac:dyDescent="0.25">
      <c r="A94" s="21"/>
      <c r="B94" s="22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1:30" ht="13.2" x14ac:dyDescent="0.25">
      <c r="A95" s="23" t="s">
        <v>87</v>
      </c>
      <c r="B95" s="23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1:30" ht="13.2" x14ac:dyDescent="0.25">
      <c r="A96" s="21"/>
      <c r="B96" s="21"/>
      <c r="C96" s="23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1:30" ht="66" x14ac:dyDescent="0.25">
      <c r="A97" s="103" t="s">
        <v>29</v>
      </c>
      <c r="B97" s="104"/>
      <c r="C97" s="78"/>
      <c r="D97" s="105" t="s">
        <v>73</v>
      </c>
      <c r="E97" s="105" t="s">
        <v>74</v>
      </c>
      <c r="F97" s="105" t="s">
        <v>75</v>
      </c>
      <c r="G97" s="105" t="s">
        <v>76</v>
      </c>
      <c r="H97" s="105" t="s">
        <v>123</v>
      </c>
      <c r="I97" s="105" t="s">
        <v>61</v>
      </c>
      <c r="J97" s="105" t="s">
        <v>33</v>
      </c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1:30" ht="13.2" x14ac:dyDescent="0.25">
      <c r="A98" s="106" t="s">
        <v>49</v>
      </c>
      <c r="B98" s="129"/>
      <c r="C98" s="130"/>
      <c r="D98" s="109">
        <f>SUM(E98:H98)</f>
        <v>0</v>
      </c>
      <c r="E98" s="97">
        <f>SUM(E99:E102)</f>
        <v>0</v>
      </c>
      <c r="F98" s="97">
        <f t="shared" ref="F98:H98" si="16">SUM(F99:F102)</f>
        <v>0</v>
      </c>
      <c r="G98" s="97">
        <f t="shared" si="16"/>
        <v>0</v>
      </c>
      <c r="H98" s="97">
        <f t="shared" si="16"/>
        <v>0</v>
      </c>
      <c r="I98" s="110"/>
      <c r="J98" s="110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1:30" ht="13.2" x14ac:dyDescent="0.25">
      <c r="A99" s="111" t="s">
        <v>48</v>
      </c>
      <c r="B99" s="129"/>
      <c r="C99" s="130"/>
      <c r="D99" s="109">
        <f t="shared" ref="D99:D122" si="17">SUM(E99:H99)</f>
        <v>0</v>
      </c>
      <c r="E99" s="94">
        <v>0</v>
      </c>
      <c r="F99" s="94">
        <v>0</v>
      </c>
      <c r="G99" s="94">
        <v>0</v>
      </c>
      <c r="H99" s="94">
        <v>0</v>
      </c>
      <c r="I99" s="114"/>
      <c r="J99" s="114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1:30" ht="13.2" x14ac:dyDescent="0.25">
      <c r="A100" s="111" t="s">
        <v>26</v>
      </c>
      <c r="B100" s="129"/>
      <c r="C100" s="130"/>
      <c r="D100" s="109">
        <f t="shared" si="17"/>
        <v>0</v>
      </c>
      <c r="E100" s="94">
        <v>0</v>
      </c>
      <c r="F100" s="94">
        <v>0</v>
      </c>
      <c r="G100" s="94">
        <v>0</v>
      </c>
      <c r="H100" s="94">
        <v>0</v>
      </c>
      <c r="I100" s="114"/>
      <c r="J100" s="114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1:30" ht="13.2" x14ac:dyDescent="0.25">
      <c r="A101" s="111" t="s">
        <v>27</v>
      </c>
      <c r="B101" s="129"/>
      <c r="C101" s="130"/>
      <c r="D101" s="109">
        <f t="shared" si="17"/>
        <v>0</v>
      </c>
      <c r="E101" s="94">
        <v>0</v>
      </c>
      <c r="F101" s="94">
        <v>0</v>
      </c>
      <c r="G101" s="94">
        <v>0</v>
      </c>
      <c r="H101" s="94">
        <v>0</v>
      </c>
      <c r="I101" s="114"/>
      <c r="J101" s="114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1:30" ht="13.2" x14ac:dyDescent="0.25">
      <c r="A102" s="111" t="s">
        <v>28</v>
      </c>
      <c r="B102" s="129"/>
      <c r="C102" s="130"/>
      <c r="D102" s="109">
        <f t="shared" si="17"/>
        <v>0</v>
      </c>
      <c r="E102" s="94">
        <v>0</v>
      </c>
      <c r="F102" s="94">
        <v>0</v>
      </c>
      <c r="G102" s="94">
        <v>0</v>
      </c>
      <c r="H102" s="94">
        <v>0</v>
      </c>
      <c r="I102" s="114"/>
      <c r="J102" s="114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1:30" ht="13.2" x14ac:dyDescent="0.25">
      <c r="A103" s="106" t="s">
        <v>53</v>
      </c>
      <c r="B103" s="129"/>
      <c r="C103" s="130"/>
      <c r="D103" s="109">
        <f t="shared" si="17"/>
        <v>0</v>
      </c>
      <c r="E103" s="97">
        <f>E104</f>
        <v>0</v>
      </c>
      <c r="F103" s="97">
        <f t="shared" ref="F103:H103" si="18">F104</f>
        <v>0</v>
      </c>
      <c r="G103" s="97">
        <f t="shared" si="18"/>
        <v>0</v>
      </c>
      <c r="H103" s="97">
        <f t="shared" si="18"/>
        <v>0</v>
      </c>
      <c r="I103" s="110"/>
      <c r="J103" s="110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1:30" ht="13.2" x14ac:dyDescent="0.25">
      <c r="A104" s="106" t="s">
        <v>54</v>
      </c>
      <c r="B104" s="129"/>
      <c r="C104" s="130"/>
      <c r="D104" s="109">
        <f t="shared" si="17"/>
        <v>0</v>
      </c>
      <c r="E104" s="97">
        <f>SUM(E105:E108)</f>
        <v>0</v>
      </c>
      <c r="F104" s="97">
        <f t="shared" ref="F104:H104" si="19">SUM(F105:F108)</f>
        <v>0</v>
      </c>
      <c r="G104" s="97">
        <f t="shared" si="19"/>
        <v>0</v>
      </c>
      <c r="H104" s="97">
        <f t="shared" si="19"/>
        <v>0</v>
      </c>
      <c r="I104" s="110"/>
      <c r="J104" s="110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1:30" ht="13.2" x14ac:dyDescent="0.25">
      <c r="A105" s="111" t="s">
        <v>55</v>
      </c>
      <c r="B105" s="129"/>
      <c r="C105" s="130"/>
      <c r="D105" s="109">
        <f t="shared" si="17"/>
        <v>0</v>
      </c>
      <c r="E105" s="94">
        <v>0</v>
      </c>
      <c r="F105" s="94">
        <v>0</v>
      </c>
      <c r="G105" s="94">
        <v>0</v>
      </c>
      <c r="H105" s="94">
        <v>0</v>
      </c>
      <c r="I105" s="114"/>
      <c r="J105" s="114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1:30" ht="13.2" x14ac:dyDescent="0.25">
      <c r="A106" s="111" t="s">
        <v>56</v>
      </c>
      <c r="B106" s="129"/>
      <c r="C106" s="130"/>
      <c r="D106" s="109">
        <f t="shared" si="17"/>
        <v>0</v>
      </c>
      <c r="E106" s="94">
        <v>0</v>
      </c>
      <c r="F106" s="94">
        <v>0</v>
      </c>
      <c r="G106" s="94">
        <v>0</v>
      </c>
      <c r="H106" s="94">
        <v>0</v>
      </c>
      <c r="I106" s="114"/>
      <c r="J106" s="114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1:30" ht="13.2" x14ac:dyDescent="0.25">
      <c r="A107" s="111" t="s">
        <v>72</v>
      </c>
      <c r="B107" s="129"/>
      <c r="C107" s="130"/>
      <c r="D107" s="109">
        <f t="shared" si="17"/>
        <v>0</v>
      </c>
      <c r="E107" s="94">
        <v>0</v>
      </c>
      <c r="F107" s="94">
        <v>0</v>
      </c>
      <c r="G107" s="94">
        <v>0</v>
      </c>
      <c r="H107" s="94">
        <v>0</v>
      </c>
      <c r="I107" s="114"/>
      <c r="J107" s="114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1:30" ht="13.2" x14ac:dyDescent="0.25">
      <c r="A108" s="111" t="s">
        <v>60</v>
      </c>
      <c r="B108" s="129"/>
      <c r="C108" s="130"/>
      <c r="D108" s="109">
        <f t="shared" si="17"/>
        <v>0</v>
      </c>
      <c r="E108" s="94">
        <v>0</v>
      </c>
      <c r="F108" s="94">
        <v>0</v>
      </c>
      <c r="G108" s="94">
        <v>0</v>
      </c>
      <c r="H108" s="94">
        <v>0</v>
      </c>
      <c r="I108" s="114"/>
      <c r="J108" s="114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1:30" ht="13.2" x14ac:dyDescent="0.25">
      <c r="A109" s="106" t="s">
        <v>52</v>
      </c>
      <c r="B109" s="129"/>
      <c r="C109" s="130"/>
      <c r="D109" s="109">
        <f t="shared" si="17"/>
        <v>0</v>
      </c>
      <c r="E109" s="97">
        <f>SUM(E110:E115)</f>
        <v>0</v>
      </c>
      <c r="F109" s="97">
        <f t="shared" ref="F109:H109" si="20">SUM(F110:F115)</f>
        <v>0</v>
      </c>
      <c r="G109" s="97">
        <f t="shared" si="20"/>
        <v>0</v>
      </c>
      <c r="H109" s="97">
        <f t="shared" si="20"/>
        <v>0</v>
      </c>
      <c r="I109" s="110"/>
      <c r="J109" s="110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1:30" ht="13.2" x14ac:dyDescent="0.25">
      <c r="A110" s="111" t="s">
        <v>63</v>
      </c>
      <c r="B110" s="129"/>
      <c r="C110" s="130"/>
      <c r="D110" s="109">
        <f t="shared" si="17"/>
        <v>0</v>
      </c>
      <c r="E110" s="94">
        <v>0</v>
      </c>
      <c r="F110" s="94">
        <v>0</v>
      </c>
      <c r="G110" s="94">
        <v>0</v>
      </c>
      <c r="H110" s="94">
        <v>0</v>
      </c>
      <c r="I110" s="114"/>
      <c r="J110" s="114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1:30" ht="13.2" x14ac:dyDescent="0.25">
      <c r="A111" s="111" t="s">
        <v>64</v>
      </c>
      <c r="B111" s="129"/>
      <c r="C111" s="130"/>
      <c r="D111" s="109">
        <f t="shared" si="17"/>
        <v>0</v>
      </c>
      <c r="E111" s="94">
        <v>0</v>
      </c>
      <c r="F111" s="94">
        <v>0</v>
      </c>
      <c r="G111" s="94">
        <v>0</v>
      </c>
      <c r="H111" s="94">
        <v>0</v>
      </c>
      <c r="I111" s="114"/>
      <c r="J111" s="114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1:30" ht="13.2" x14ac:dyDescent="0.25">
      <c r="A112" s="111" t="s">
        <v>65</v>
      </c>
      <c r="B112" s="129"/>
      <c r="C112" s="130"/>
      <c r="D112" s="109">
        <f t="shared" si="17"/>
        <v>0</v>
      </c>
      <c r="E112" s="94">
        <v>0</v>
      </c>
      <c r="F112" s="94">
        <v>0</v>
      </c>
      <c r="G112" s="94">
        <v>0</v>
      </c>
      <c r="H112" s="94">
        <v>0</v>
      </c>
      <c r="I112" s="114"/>
      <c r="J112" s="114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1:30" ht="13.2" x14ac:dyDescent="0.25">
      <c r="A113" s="111" t="s">
        <v>66</v>
      </c>
      <c r="B113" s="129"/>
      <c r="C113" s="130"/>
      <c r="D113" s="109">
        <f t="shared" si="17"/>
        <v>0</v>
      </c>
      <c r="E113" s="94">
        <v>0</v>
      </c>
      <c r="F113" s="94">
        <v>0</v>
      </c>
      <c r="G113" s="94">
        <v>0</v>
      </c>
      <c r="H113" s="94">
        <v>0</v>
      </c>
      <c r="I113" s="114"/>
      <c r="J113" s="114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1:30" ht="13.2" x14ac:dyDescent="0.25">
      <c r="A114" s="111" t="s">
        <v>67</v>
      </c>
      <c r="B114" s="129"/>
      <c r="C114" s="130"/>
      <c r="D114" s="109">
        <f t="shared" si="17"/>
        <v>0</v>
      </c>
      <c r="E114" s="94">
        <v>0</v>
      </c>
      <c r="F114" s="94">
        <v>0</v>
      </c>
      <c r="G114" s="94">
        <v>0</v>
      </c>
      <c r="H114" s="94">
        <v>0</v>
      </c>
      <c r="I114" s="114"/>
      <c r="J114" s="114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1:30" ht="13.2" x14ac:dyDescent="0.25">
      <c r="A115" s="111" t="s">
        <v>68</v>
      </c>
      <c r="B115" s="129"/>
      <c r="C115" s="130"/>
      <c r="D115" s="109">
        <f t="shared" si="17"/>
        <v>0</v>
      </c>
      <c r="E115" s="94">
        <v>0</v>
      </c>
      <c r="F115" s="94">
        <v>0</v>
      </c>
      <c r="G115" s="94">
        <v>0</v>
      </c>
      <c r="H115" s="94">
        <v>0</v>
      </c>
      <c r="I115" s="114"/>
      <c r="J115" s="114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1:30" ht="13.2" x14ac:dyDescent="0.25">
      <c r="A116" s="106" t="s">
        <v>57</v>
      </c>
      <c r="B116" s="129"/>
      <c r="C116" s="130"/>
      <c r="D116" s="109">
        <f t="shared" si="17"/>
        <v>0</v>
      </c>
      <c r="E116" s="97">
        <f>E117</f>
        <v>0</v>
      </c>
      <c r="F116" s="97">
        <f t="shared" ref="F116:H116" si="21">F117</f>
        <v>0</v>
      </c>
      <c r="G116" s="97">
        <f t="shared" si="21"/>
        <v>0</v>
      </c>
      <c r="H116" s="97">
        <f t="shared" si="21"/>
        <v>0</v>
      </c>
      <c r="I116" s="115"/>
      <c r="J116" s="115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1:30" ht="13.2" x14ac:dyDescent="0.25">
      <c r="A117" s="111" t="s">
        <v>59</v>
      </c>
      <c r="B117" s="129"/>
      <c r="C117" s="130"/>
      <c r="D117" s="109">
        <f t="shared" si="17"/>
        <v>0</v>
      </c>
      <c r="E117" s="94">
        <v>0</v>
      </c>
      <c r="F117" s="94">
        <v>0</v>
      </c>
      <c r="G117" s="94">
        <v>0</v>
      </c>
      <c r="H117" s="94">
        <v>0</v>
      </c>
      <c r="I117" s="114"/>
      <c r="J117" s="114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1:30" ht="13.2" x14ac:dyDescent="0.25">
      <c r="A118" s="106" t="s">
        <v>58</v>
      </c>
      <c r="B118" s="129"/>
      <c r="C118" s="130"/>
      <c r="D118" s="109">
        <f t="shared" si="17"/>
        <v>0</v>
      </c>
      <c r="E118" s="97">
        <f>SUM(E119:E122)</f>
        <v>0</v>
      </c>
      <c r="F118" s="97">
        <f t="shared" ref="F118:H118" si="22">SUM(F119:F122)</f>
        <v>0</v>
      </c>
      <c r="G118" s="97">
        <f t="shared" si="22"/>
        <v>0</v>
      </c>
      <c r="H118" s="97">
        <f t="shared" si="22"/>
        <v>0</v>
      </c>
      <c r="I118" s="115"/>
      <c r="J118" s="115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1:30" ht="13.2" x14ac:dyDescent="0.25">
      <c r="A119" s="111" t="s">
        <v>69</v>
      </c>
      <c r="B119" s="129"/>
      <c r="C119" s="130"/>
      <c r="D119" s="109">
        <f t="shared" si="17"/>
        <v>0</v>
      </c>
      <c r="E119" s="94">
        <v>0</v>
      </c>
      <c r="F119" s="94">
        <v>0</v>
      </c>
      <c r="G119" s="94">
        <v>0</v>
      </c>
      <c r="H119" s="94">
        <v>0</v>
      </c>
      <c r="I119" s="114"/>
      <c r="J119" s="114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1:30" ht="13.2" x14ac:dyDescent="0.25">
      <c r="A120" s="111" t="s">
        <v>134</v>
      </c>
      <c r="B120" s="129"/>
      <c r="C120" s="130"/>
      <c r="D120" s="109">
        <f t="shared" si="17"/>
        <v>0</v>
      </c>
      <c r="E120" s="94">
        <v>0</v>
      </c>
      <c r="F120" s="94">
        <v>0</v>
      </c>
      <c r="G120" s="94">
        <v>0</v>
      </c>
      <c r="H120" s="94">
        <v>0</v>
      </c>
      <c r="I120" s="114"/>
      <c r="J120" s="114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1:30" ht="13.2" x14ac:dyDescent="0.25">
      <c r="A121" s="111" t="s">
        <v>70</v>
      </c>
      <c r="B121" s="129"/>
      <c r="C121" s="130"/>
      <c r="D121" s="109">
        <f t="shared" si="17"/>
        <v>0</v>
      </c>
      <c r="E121" s="94">
        <v>0</v>
      </c>
      <c r="F121" s="94">
        <v>0</v>
      </c>
      <c r="G121" s="94">
        <v>0</v>
      </c>
      <c r="H121" s="94">
        <v>0</v>
      </c>
      <c r="I121" s="114"/>
      <c r="J121" s="114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1:30" ht="13.2" x14ac:dyDescent="0.25">
      <c r="A122" s="111" t="s">
        <v>71</v>
      </c>
      <c r="B122" s="129"/>
      <c r="C122" s="130"/>
      <c r="D122" s="109">
        <f t="shared" si="17"/>
        <v>0</v>
      </c>
      <c r="E122" s="94">
        <v>0</v>
      </c>
      <c r="F122" s="94">
        <v>0</v>
      </c>
      <c r="G122" s="94">
        <v>0</v>
      </c>
      <c r="H122" s="94">
        <v>0</v>
      </c>
      <c r="I122" s="114"/>
      <c r="J122" s="114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1:30" thickBot="1" x14ac:dyDescent="0.3">
      <c r="A123" s="106" t="s">
        <v>62</v>
      </c>
      <c r="B123" s="129"/>
      <c r="C123" s="130"/>
      <c r="D123" s="116">
        <f>SUM(E123:H123)</f>
        <v>0</v>
      </c>
      <c r="E123" s="117">
        <f>E98+E103+E109+E116+E118</f>
        <v>0</v>
      </c>
      <c r="F123" s="117">
        <f t="shared" ref="F123:H123" si="23">F98+F103+F109+F116+F118</f>
        <v>0</v>
      </c>
      <c r="G123" s="117">
        <f t="shared" si="23"/>
        <v>0</v>
      </c>
      <c r="H123" s="117">
        <f t="shared" si="23"/>
        <v>0</v>
      </c>
      <c r="I123" s="118"/>
      <c r="J123" s="118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1:30" thickBot="1" x14ac:dyDescent="0.3">
      <c r="A124" s="119" t="s">
        <v>51</v>
      </c>
      <c r="B124" s="119"/>
      <c r="C124" s="178">
        <v>0.25</v>
      </c>
      <c r="D124" s="121">
        <f>D123*$C$124</f>
        <v>0</v>
      </c>
      <c r="E124" s="117">
        <f t="shared" ref="E124:H124" si="24">E123*$C$124</f>
        <v>0</v>
      </c>
      <c r="F124" s="117">
        <f t="shared" si="24"/>
        <v>0</v>
      </c>
      <c r="G124" s="117">
        <f t="shared" si="24"/>
        <v>0</v>
      </c>
      <c r="H124" s="117">
        <f t="shared" si="24"/>
        <v>0</v>
      </c>
      <c r="I124" s="110"/>
      <c r="J124" s="110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1:30" thickBot="1" x14ac:dyDescent="0.3">
      <c r="A125" s="122" t="s">
        <v>117</v>
      </c>
      <c r="B125" s="123"/>
      <c r="C125" s="124"/>
      <c r="D125" s="125">
        <f>SUM(D123:D124)</f>
        <v>0</v>
      </c>
      <c r="E125" s="126">
        <f>E123+E124</f>
        <v>0</v>
      </c>
      <c r="F125" s="126">
        <f>F123+F124</f>
        <v>0</v>
      </c>
      <c r="G125" s="126">
        <f>G123+G124</f>
        <v>0</v>
      </c>
      <c r="H125" s="128">
        <f>H123+H124</f>
        <v>0</v>
      </c>
      <c r="I125" s="90"/>
      <c r="J125" s="90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1:30" ht="13.2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1:30" ht="13.2" x14ac:dyDescent="0.25">
      <c r="A127" s="23" t="s">
        <v>36</v>
      </c>
      <c r="B127" s="23"/>
      <c r="C127" s="21"/>
      <c r="D127" s="23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1:30" ht="13.2" x14ac:dyDescent="0.25">
      <c r="A128" s="21"/>
      <c r="B128" s="21"/>
      <c r="C128" s="22"/>
      <c r="D128" s="2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1:30" ht="66" x14ac:dyDescent="0.25">
      <c r="A129" s="103" t="s">
        <v>50</v>
      </c>
      <c r="B129" s="104"/>
      <c r="C129" s="78"/>
      <c r="D129" s="105" t="s">
        <v>77</v>
      </c>
      <c r="E129" s="105" t="s">
        <v>78</v>
      </c>
      <c r="F129" s="105" t="s">
        <v>79</v>
      </c>
      <c r="G129" s="105" t="s">
        <v>80</v>
      </c>
      <c r="H129" s="105" t="s">
        <v>124</v>
      </c>
      <c r="I129" s="105" t="s">
        <v>33</v>
      </c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1:30" ht="13.2" x14ac:dyDescent="0.25">
      <c r="A130" s="111" t="s">
        <v>140</v>
      </c>
      <c r="B130" s="129"/>
      <c r="C130" s="130"/>
      <c r="D130" s="109">
        <f>SUM(E130:H130)</f>
        <v>0</v>
      </c>
      <c r="E130" s="94">
        <v>0</v>
      </c>
      <c r="F130" s="94">
        <v>0</v>
      </c>
      <c r="G130" s="94">
        <v>0</v>
      </c>
      <c r="H130" s="94">
        <v>0</v>
      </c>
      <c r="I130" s="114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1:30" ht="13.2" x14ac:dyDescent="0.25">
      <c r="A131" s="111" t="s">
        <v>141</v>
      </c>
      <c r="B131" s="129"/>
      <c r="C131" s="130"/>
      <c r="D131" s="109">
        <f t="shared" ref="D131:D136" si="25">SUM(E131:H131)</f>
        <v>0</v>
      </c>
      <c r="E131" s="94">
        <v>0</v>
      </c>
      <c r="F131" s="94">
        <v>0</v>
      </c>
      <c r="G131" s="94">
        <v>0</v>
      </c>
      <c r="H131" s="94">
        <v>0</v>
      </c>
      <c r="I131" s="114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1:30" ht="13.2" x14ac:dyDescent="0.25">
      <c r="A132" s="111" t="s">
        <v>142</v>
      </c>
      <c r="B132" s="129"/>
      <c r="C132" s="130"/>
      <c r="D132" s="109">
        <f t="shared" si="25"/>
        <v>0</v>
      </c>
      <c r="E132" s="94">
        <v>0</v>
      </c>
      <c r="F132" s="94">
        <v>0</v>
      </c>
      <c r="G132" s="94">
        <v>0</v>
      </c>
      <c r="H132" s="94">
        <v>0</v>
      </c>
      <c r="I132" s="114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1:30" ht="13.2" x14ac:dyDescent="0.25">
      <c r="A133" s="111" t="s">
        <v>31</v>
      </c>
      <c r="B133" s="129"/>
      <c r="C133" s="130"/>
      <c r="D133" s="109">
        <f t="shared" si="25"/>
        <v>0</v>
      </c>
      <c r="E133" s="94">
        <v>0</v>
      </c>
      <c r="F133" s="94">
        <v>0</v>
      </c>
      <c r="G133" s="94">
        <v>0</v>
      </c>
      <c r="H133" s="94">
        <v>0</v>
      </c>
      <c r="I133" s="114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1:30" ht="13.2" x14ac:dyDescent="0.25">
      <c r="A134" s="111" t="s">
        <v>37</v>
      </c>
      <c r="B134" s="129"/>
      <c r="C134" s="130"/>
      <c r="D134" s="109">
        <f t="shared" si="25"/>
        <v>0</v>
      </c>
      <c r="E134" s="94">
        <v>0</v>
      </c>
      <c r="F134" s="94">
        <v>0</v>
      </c>
      <c r="G134" s="94">
        <v>0</v>
      </c>
      <c r="H134" s="94">
        <v>0</v>
      </c>
      <c r="I134" s="114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1:30" ht="13.2" x14ac:dyDescent="0.25">
      <c r="A135" s="111" t="s">
        <v>30</v>
      </c>
      <c r="B135" s="129"/>
      <c r="C135" s="130"/>
      <c r="D135" s="109">
        <f t="shared" si="25"/>
        <v>0</v>
      </c>
      <c r="E135" s="94">
        <v>0</v>
      </c>
      <c r="F135" s="94">
        <v>0</v>
      </c>
      <c r="G135" s="94">
        <v>0</v>
      </c>
      <c r="H135" s="94">
        <v>0</v>
      </c>
      <c r="I135" s="114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1:30" ht="13.2" x14ac:dyDescent="0.25">
      <c r="A136" s="111" t="s">
        <v>32</v>
      </c>
      <c r="B136" s="129"/>
      <c r="C136" s="130"/>
      <c r="D136" s="109">
        <f t="shared" si="25"/>
        <v>0</v>
      </c>
      <c r="E136" s="94">
        <v>0</v>
      </c>
      <c r="F136" s="94">
        <v>0</v>
      </c>
      <c r="G136" s="94">
        <v>0</v>
      </c>
      <c r="H136" s="94">
        <v>0</v>
      </c>
      <c r="I136" s="114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1:30" ht="13.2" x14ac:dyDescent="0.25">
      <c r="A137" s="111" t="s">
        <v>143</v>
      </c>
      <c r="B137" s="129"/>
      <c r="C137" s="130"/>
      <c r="D137" s="109">
        <f>SUM(E137:H137)</f>
        <v>0</v>
      </c>
      <c r="E137" s="94">
        <v>0</v>
      </c>
      <c r="F137" s="94">
        <v>0</v>
      </c>
      <c r="G137" s="94">
        <v>0</v>
      </c>
      <c r="H137" s="94">
        <v>0</v>
      </c>
      <c r="I137" s="114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1:30" thickBot="1" x14ac:dyDescent="0.3">
      <c r="A138" s="106" t="s">
        <v>106</v>
      </c>
      <c r="B138" s="131"/>
      <c r="C138" s="132"/>
      <c r="D138" s="109">
        <f>SUM(E138:H138)</f>
        <v>0</v>
      </c>
      <c r="E138" s="97">
        <f t="shared" ref="E138:H138" si="26">SUM(E130:E137)</f>
        <v>0</v>
      </c>
      <c r="F138" s="97">
        <f t="shared" si="26"/>
        <v>0</v>
      </c>
      <c r="G138" s="97">
        <f t="shared" si="26"/>
        <v>0</v>
      </c>
      <c r="H138" s="97">
        <f t="shared" si="26"/>
        <v>0</v>
      </c>
      <c r="I138" s="114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1:30" hidden="1" thickBot="1" x14ac:dyDescent="0.3">
      <c r="A139" s="134" t="s">
        <v>116</v>
      </c>
      <c r="B139" s="134"/>
      <c r="C139" s="135"/>
      <c r="D139" s="116">
        <f>SUM(E139:H139)</f>
        <v>0</v>
      </c>
      <c r="E139" s="117">
        <f t="shared" ref="E139:H139" si="27">IF(E138&lt;=$C$142*E125,E125*$C$142-E138,0)</f>
        <v>0</v>
      </c>
      <c r="F139" s="117">
        <f t="shared" si="27"/>
        <v>0</v>
      </c>
      <c r="G139" s="117">
        <f t="shared" si="27"/>
        <v>0</v>
      </c>
      <c r="H139" s="117">
        <f t="shared" si="27"/>
        <v>0</v>
      </c>
      <c r="I139" s="114"/>
      <c r="J139" s="179">
        <f>SUM(E139:G139)</f>
        <v>0</v>
      </c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1:30" ht="28.5" customHeight="1" thickBot="1" x14ac:dyDescent="0.3">
      <c r="A140" s="180" t="s">
        <v>126</v>
      </c>
      <c r="B140" s="143"/>
      <c r="C140" s="144"/>
      <c r="D140" s="181">
        <f>SUM(D138:D139)</f>
        <v>0</v>
      </c>
      <c r="E140" s="182">
        <f t="shared" ref="E140:H140" si="28">SUM(E138:E139)</f>
        <v>0</v>
      </c>
      <c r="F140" s="182">
        <f t="shared" si="28"/>
        <v>0</v>
      </c>
      <c r="G140" s="182">
        <f t="shared" si="28"/>
        <v>0</v>
      </c>
      <c r="H140" s="183">
        <f t="shared" si="28"/>
        <v>0</v>
      </c>
      <c r="I140" s="114"/>
      <c r="J140" s="133">
        <f>SUM(E140:H140)</f>
        <v>0</v>
      </c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1:30" ht="13.5" customHeight="1" thickBot="1" x14ac:dyDescent="0.3">
      <c r="A141" s="142" t="s">
        <v>115</v>
      </c>
      <c r="B141" s="143"/>
      <c r="C141" s="144"/>
      <c r="D141" s="145">
        <f>SUM(D125-D140)</f>
        <v>0</v>
      </c>
      <c r="E141" s="146">
        <f t="shared" ref="E141:H141" si="29">SUM(E125-E140)</f>
        <v>0</v>
      </c>
      <c r="F141" s="146">
        <f t="shared" si="29"/>
        <v>0</v>
      </c>
      <c r="G141" s="146">
        <f t="shared" si="29"/>
        <v>0</v>
      </c>
      <c r="H141" s="147">
        <f t="shared" si="29"/>
        <v>0</v>
      </c>
      <c r="I141" s="114"/>
      <c r="J141" s="133">
        <f>SUM(E141:H141)</f>
        <v>0</v>
      </c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1:30" ht="39.75" customHeight="1" x14ac:dyDescent="0.25">
      <c r="A142" s="148" t="s">
        <v>105</v>
      </c>
      <c r="B142" s="149"/>
      <c r="C142" s="184">
        <f>'Sociální služba 1'!C142</f>
        <v>0.05</v>
      </c>
      <c r="D142" s="133"/>
      <c r="E142" s="151"/>
      <c r="F142" s="151"/>
      <c r="G142" s="151"/>
      <c r="H142" s="151"/>
      <c r="I142" s="151"/>
      <c r="J142" s="152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1:30" s="6" customFormat="1" ht="13.2" x14ac:dyDescent="0.25">
      <c r="A143" s="151"/>
      <c r="B143" s="153"/>
      <c r="C143" s="185"/>
      <c r="D143" s="155"/>
      <c r="E143" s="156"/>
      <c r="F143" s="156"/>
      <c r="G143" s="156"/>
      <c r="H143" s="156"/>
      <c r="I143" s="151"/>
      <c r="J143" s="151"/>
    </row>
    <row r="144" spans="1:30" s="6" customFormat="1" ht="13.2" x14ac:dyDescent="0.25">
      <c r="A144" s="157" t="s">
        <v>138</v>
      </c>
      <c r="B144" s="158"/>
      <c r="C144" s="159"/>
      <c r="D144" s="160" t="s">
        <v>136</v>
      </c>
      <c r="E144" s="161" t="s">
        <v>82</v>
      </c>
      <c r="F144" s="161" t="s">
        <v>83</v>
      </c>
      <c r="G144" s="161" t="s">
        <v>84</v>
      </c>
      <c r="H144" s="161" t="s">
        <v>122</v>
      </c>
      <c r="I144" s="151"/>
      <c r="J144" s="155"/>
    </row>
    <row r="145" spans="1:10" ht="18.75" customHeight="1" x14ac:dyDescent="0.25">
      <c r="A145" s="162"/>
      <c r="B145" s="163"/>
      <c r="C145" s="164"/>
      <c r="D145" s="165">
        <f>SUM(E145:H145)</f>
        <v>0</v>
      </c>
      <c r="E145" s="166"/>
      <c r="F145" s="166"/>
      <c r="G145" s="166"/>
      <c r="H145" s="166"/>
      <c r="I145" s="151"/>
      <c r="J145" s="21"/>
    </row>
    <row r="146" spans="1:10" ht="13.2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</row>
    <row r="147" spans="1:10" ht="13.2" x14ac:dyDescent="0.25">
      <c r="A147" s="167" t="s">
        <v>81</v>
      </c>
      <c r="B147" s="167"/>
      <c r="C147" s="21"/>
      <c r="D147" s="21"/>
      <c r="E147" s="21"/>
      <c r="F147" s="21"/>
      <c r="G147" s="21"/>
      <c r="H147" s="21"/>
      <c r="I147" s="21"/>
      <c r="J147" s="21"/>
    </row>
    <row r="148" spans="1:10" ht="13.2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</row>
    <row r="149" spans="1:10" ht="13.2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</row>
    <row r="150" spans="1:10" ht="13.2" hidden="1" x14ac:dyDescent="0.25">
      <c r="A150" s="21"/>
      <c r="B150" s="186"/>
      <c r="C150" s="21"/>
      <c r="D150" s="21"/>
      <c r="E150" s="21"/>
      <c r="F150" s="21"/>
      <c r="G150" s="21"/>
      <c r="H150" s="21"/>
      <c r="I150" s="21"/>
      <c r="J150" s="21"/>
    </row>
    <row r="151" spans="1:10" ht="13.2" hidden="1" x14ac:dyDescent="0.25">
      <c r="A151" s="21"/>
      <c r="B151" s="186">
        <v>0</v>
      </c>
      <c r="C151" s="21"/>
      <c r="D151" s="21"/>
      <c r="E151" s="21"/>
      <c r="F151" s="21"/>
      <c r="G151" s="21"/>
      <c r="H151" s="21"/>
      <c r="I151" s="21"/>
      <c r="J151" s="21"/>
    </row>
    <row r="152" spans="1:10" ht="13.2" hidden="1" x14ac:dyDescent="0.25">
      <c r="A152" s="21"/>
      <c r="B152" s="186">
        <v>0.05</v>
      </c>
      <c r="C152" s="21"/>
      <c r="D152" s="21"/>
      <c r="E152" s="21"/>
      <c r="F152" s="21"/>
      <c r="G152" s="21"/>
      <c r="H152" s="21"/>
      <c r="I152" s="21"/>
      <c r="J152" s="21"/>
    </row>
    <row r="153" spans="1:10" ht="13.2" hidden="1" x14ac:dyDescent="0.25">
      <c r="A153" s="21"/>
      <c r="B153" s="186">
        <v>0.15</v>
      </c>
      <c r="C153" s="21"/>
      <c r="D153" s="21"/>
      <c r="E153" s="21"/>
      <c r="F153" s="21"/>
      <c r="G153" s="21"/>
      <c r="H153" s="21"/>
      <c r="I153" s="21"/>
      <c r="J153" s="21"/>
    </row>
    <row r="154" spans="1:10" ht="13.2" hidden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</row>
    <row r="155" spans="1:10" ht="13.2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</row>
    <row r="156" spans="1:10" ht="13.2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</row>
    <row r="157" spans="1:10" ht="13.2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</row>
    <row r="158" spans="1:10" ht="13.2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</row>
  </sheetData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&amp;L&amp;G&amp;C&amp;"Tahoma,Tučné"&amp;U
Příloha č. 10 a - Údaje o sociální službě&amp;R&amp;G</oddHeader>
  </headerFooter>
  <ignoredErrors>
    <ignoredError sqref="G43 G58 G73" formula="1"/>
  </ignoredError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4"/>
  <sheetViews>
    <sheetView view="pageLayout" zoomScaleNormal="80" workbookViewId="0">
      <selection activeCell="H145" sqref="A129:H145"/>
    </sheetView>
  </sheetViews>
  <sheetFormatPr defaultColWidth="9.109375" defaultRowHeight="13.8" x14ac:dyDescent="0.25"/>
  <cols>
    <col min="1" max="1" width="9.109375" style="1"/>
    <col min="2" max="2" width="41.88671875" style="2" customWidth="1"/>
    <col min="3" max="3" width="14.33203125" style="1" customWidth="1"/>
    <col min="4" max="4" width="22.88671875" style="1" bestFit="1" customWidth="1"/>
    <col min="5" max="8" width="15.6640625" style="1" customWidth="1"/>
    <col min="9" max="9" width="24.6640625" style="1" customWidth="1"/>
    <col min="10" max="10" width="28.33203125" style="1" customWidth="1"/>
    <col min="11" max="16384" width="9.109375" style="1"/>
  </cols>
  <sheetData>
    <row r="1" spans="1:12" s="6" customFormat="1" ht="13.2" x14ac:dyDescent="0.25">
      <c r="A1" s="187"/>
      <c r="B1" s="187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13.2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3.2" x14ac:dyDescent="0.25">
      <c r="A3" s="168" t="s">
        <v>44</v>
      </c>
      <c r="B3" s="168"/>
      <c r="C3" s="168"/>
      <c r="D3" s="21"/>
      <c r="E3" s="21"/>
      <c r="F3" s="21"/>
      <c r="G3" s="21"/>
      <c r="H3" s="21"/>
      <c r="I3" s="21"/>
      <c r="J3" s="21"/>
      <c r="K3" s="21"/>
      <c r="L3" s="21"/>
    </row>
    <row r="4" spans="1:12" ht="8.2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s="3" customFormat="1" ht="30" customHeight="1" x14ac:dyDescent="0.3">
      <c r="A5" s="169" t="s">
        <v>39</v>
      </c>
      <c r="B5" s="190"/>
      <c r="C5" s="72"/>
      <c r="D5" s="72"/>
      <c r="E5" s="73"/>
      <c r="F5" s="73"/>
      <c r="G5" s="74"/>
      <c r="H5" s="74"/>
      <c r="I5" s="74"/>
      <c r="J5" s="74"/>
      <c r="K5" s="74"/>
      <c r="L5" s="74"/>
    </row>
    <row r="6" spans="1:12" s="3" customFormat="1" ht="30" customHeight="1" x14ac:dyDescent="0.3">
      <c r="A6" s="169" t="s">
        <v>43</v>
      </c>
      <c r="B6" s="190"/>
      <c r="C6" s="72"/>
      <c r="D6" s="72"/>
      <c r="E6" s="73"/>
      <c r="F6" s="73"/>
      <c r="G6" s="74"/>
      <c r="H6" s="74"/>
      <c r="I6" s="74"/>
      <c r="J6" s="74"/>
      <c r="K6" s="74"/>
      <c r="L6" s="74"/>
    </row>
    <row r="7" spans="1:12" s="3" customFormat="1" ht="30" customHeight="1" x14ac:dyDescent="0.3">
      <c r="A7" s="169" t="s">
        <v>40</v>
      </c>
      <c r="B7" s="190"/>
      <c r="C7" s="72"/>
      <c r="D7" s="72"/>
      <c r="E7" s="73"/>
      <c r="F7" s="73"/>
      <c r="G7" s="74"/>
      <c r="H7" s="74"/>
      <c r="I7" s="74"/>
      <c r="J7" s="74"/>
      <c r="K7" s="74"/>
      <c r="L7" s="74"/>
    </row>
    <row r="8" spans="1:12" s="3" customFormat="1" ht="30" customHeight="1" x14ac:dyDescent="0.3">
      <c r="A8" s="169" t="s">
        <v>47</v>
      </c>
      <c r="B8" s="190"/>
      <c r="C8" s="72"/>
      <c r="D8" s="72"/>
      <c r="E8" s="73"/>
      <c r="F8" s="73"/>
      <c r="G8" s="74"/>
      <c r="H8" s="74"/>
      <c r="I8" s="74"/>
      <c r="J8" s="74"/>
      <c r="K8" s="74"/>
      <c r="L8" s="74"/>
    </row>
    <row r="9" spans="1:12" s="3" customFormat="1" ht="30" customHeight="1" x14ac:dyDescent="0.3">
      <c r="A9" s="169" t="s">
        <v>41</v>
      </c>
      <c r="B9" s="190"/>
      <c r="C9" s="72"/>
      <c r="D9" s="72"/>
      <c r="E9" s="73"/>
      <c r="F9" s="73"/>
      <c r="G9" s="74"/>
      <c r="H9" s="74"/>
      <c r="I9" s="74"/>
      <c r="J9" s="74"/>
      <c r="K9" s="74"/>
      <c r="L9" s="74"/>
    </row>
    <row r="10" spans="1:12" s="3" customFormat="1" ht="30" customHeight="1" x14ac:dyDescent="0.3">
      <c r="A10" s="169" t="s">
        <v>42</v>
      </c>
      <c r="B10" s="190"/>
      <c r="C10" s="72"/>
      <c r="D10" s="72"/>
      <c r="E10" s="73"/>
      <c r="F10" s="73"/>
      <c r="G10" s="74"/>
      <c r="H10" s="74"/>
      <c r="I10" s="74"/>
      <c r="J10" s="74"/>
      <c r="K10" s="74"/>
      <c r="L10" s="74"/>
    </row>
    <row r="11" spans="1:12" s="3" customFormat="1" ht="30" customHeight="1" x14ac:dyDescent="0.3">
      <c r="A11" s="169" t="s">
        <v>85</v>
      </c>
      <c r="B11" s="190"/>
      <c r="C11" s="72"/>
      <c r="D11" s="72"/>
      <c r="E11" s="73"/>
      <c r="F11" s="73"/>
      <c r="G11" s="74"/>
      <c r="H11" s="74"/>
      <c r="I11" s="74"/>
      <c r="J11" s="74"/>
      <c r="K11" s="74"/>
      <c r="L11" s="74"/>
    </row>
    <row r="12" spans="1:12" s="3" customFormat="1" ht="30" customHeight="1" x14ac:dyDescent="0.3">
      <c r="A12" s="169" t="s">
        <v>88</v>
      </c>
      <c r="B12" s="190"/>
      <c r="C12" s="72"/>
      <c r="D12" s="72"/>
      <c r="E12" s="73"/>
      <c r="F12" s="73"/>
      <c r="G12" s="74"/>
      <c r="H12" s="74"/>
      <c r="I12" s="74"/>
      <c r="J12" s="74"/>
      <c r="K12" s="74"/>
      <c r="L12" s="74"/>
    </row>
    <row r="13" spans="1:12" s="3" customFormat="1" ht="42.75" customHeight="1" x14ac:dyDescent="0.3">
      <c r="A13" s="169" t="s">
        <v>86</v>
      </c>
      <c r="B13" s="190"/>
      <c r="C13" s="72"/>
      <c r="D13" s="72"/>
      <c r="E13" s="73"/>
      <c r="F13" s="73"/>
      <c r="G13" s="74"/>
      <c r="H13" s="74"/>
      <c r="I13" s="74"/>
      <c r="J13" s="74"/>
      <c r="K13" s="74"/>
      <c r="L13" s="74"/>
    </row>
    <row r="14" spans="1:12" s="3" customFormat="1" ht="30" customHeight="1" x14ac:dyDescent="0.3">
      <c r="A14" s="169" t="s">
        <v>46</v>
      </c>
      <c r="B14" s="190"/>
      <c r="C14" s="72">
        <f>SUM(C15:C18)</f>
        <v>0</v>
      </c>
      <c r="D14" s="72"/>
      <c r="E14" s="73"/>
      <c r="F14" s="73"/>
      <c r="G14" s="74"/>
      <c r="H14" s="74"/>
      <c r="I14" s="74"/>
      <c r="J14" s="74"/>
      <c r="K14" s="74"/>
      <c r="L14" s="74"/>
    </row>
    <row r="15" spans="1:12" s="3" customFormat="1" ht="13.2" x14ac:dyDescent="0.3">
      <c r="A15" s="169" t="s">
        <v>82</v>
      </c>
      <c r="B15" s="190"/>
      <c r="C15" s="72"/>
      <c r="D15" s="72"/>
      <c r="E15" s="73"/>
      <c r="F15" s="73"/>
      <c r="G15" s="74"/>
      <c r="H15" s="74"/>
      <c r="I15" s="74"/>
      <c r="J15" s="74"/>
      <c r="K15" s="74"/>
      <c r="L15" s="74"/>
    </row>
    <row r="16" spans="1:12" s="3" customFormat="1" ht="13.2" x14ac:dyDescent="0.3">
      <c r="A16" s="169" t="s">
        <v>83</v>
      </c>
      <c r="B16" s="190"/>
      <c r="C16" s="72"/>
      <c r="D16" s="72"/>
      <c r="E16" s="73"/>
      <c r="F16" s="73"/>
      <c r="G16" s="74"/>
      <c r="H16" s="74"/>
      <c r="I16" s="74"/>
      <c r="J16" s="74"/>
      <c r="K16" s="74"/>
      <c r="L16" s="74"/>
    </row>
    <row r="17" spans="1:12" s="3" customFormat="1" ht="13.2" x14ac:dyDescent="0.3">
      <c r="A17" s="169" t="s">
        <v>84</v>
      </c>
      <c r="B17" s="190"/>
      <c r="C17" s="72"/>
      <c r="D17" s="72"/>
      <c r="E17" s="73"/>
      <c r="F17" s="73"/>
      <c r="G17" s="74"/>
      <c r="H17" s="74"/>
      <c r="I17" s="74"/>
      <c r="J17" s="74"/>
      <c r="K17" s="74"/>
      <c r="L17" s="74"/>
    </row>
    <row r="18" spans="1:12" s="3" customFormat="1" ht="13.2" x14ac:dyDescent="0.3">
      <c r="A18" s="169" t="s">
        <v>122</v>
      </c>
      <c r="B18" s="190"/>
      <c r="C18" s="72"/>
      <c r="D18" s="72"/>
      <c r="E18" s="73"/>
      <c r="F18" s="73"/>
      <c r="G18" s="74"/>
      <c r="H18" s="74"/>
      <c r="I18" s="74"/>
      <c r="J18" s="74"/>
      <c r="K18" s="74"/>
      <c r="L18" s="74"/>
    </row>
    <row r="19" spans="1:12" s="2" customFormat="1" ht="30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s="2" customFormat="1" ht="30" customHeight="1" x14ac:dyDescent="0.25">
      <c r="A20" s="170" t="s">
        <v>144</v>
      </c>
      <c r="B20" s="75"/>
      <c r="C20" s="75"/>
      <c r="D20" s="75"/>
      <c r="E20" s="75"/>
      <c r="F20" s="75"/>
      <c r="G20" s="21"/>
      <c r="H20" s="21"/>
      <c r="I20" s="21"/>
      <c r="J20" s="21"/>
      <c r="K20" s="21"/>
      <c r="L20" s="21"/>
    </row>
    <row r="21" spans="1:12" s="2" customFormat="1" ht="19.5" customHeight="1" x14ac:dyDescent="0.25">
      <c r="A21" s="21"/>
      <c r="B21" s="167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s="3" customFormat="1" ht="57" customHeight="1" x14ac:dyDescent="0.3">
      <c r="A22" s="171" t="s">
        <v>38</v>
      </c>
      <c r="B22" s="171"/>
      <c r="C22" s="172" t="s">
        <v>130</v>
      </c>
      <c r="D22" s="76"/>
      <c r="E22" s="171" t="s">
        <v>131</v>
      </c>
      <c r="F22" s="77"/>
      <c r="G22" s="74"/>
      <c r="H22" s="74"/>
      <c r="I22" s="74"/>
      <c r="J22" s="74"/>
      <c r="K22" s="74"/>
      <c r="L22" s="74"/>
    </row>
    <row r="23" spans="1:12" ht="13.2" x14ac:dyDescent="0.25">
      <c r="A23" s="173" t="s">
        <v>82</v>
      </c>
      <c r="B23" s="78"/>
      <c r="C23" s="79"/>
      <c r="D23" s="80"/>
      <c r="E23" s="79"/>
      <c r="F23" s="80"/>
      <c r="G23" s="21"/>
      <c r="H23" s="21"/>
      <c r="I23" s="21"/>
      <c r="J23" s="21"/>
      <c r="K23" s="21"/>
      <c r="L23" s="21"/>
    </row>
    <row r="24" spans="1:12" ht="13.2" x14ac:dyDescent="0.25">
      <c r="A24" s="173" t="s">
        <v>83</v>
      </c>
      <c r="B24" s="78"/>
      <c r="C24" s="79"/>
      <c r="D24" s="80"/>
      <c r="E24" s="79"/>
      <c r="F24" s="80"/>
      <c r="G24" s="21"/>
      <c r="H24" s="21"/>
      <c r="I24" s="21"/>
      <c r="J24" s="21"/>
      <c r="K24" s="21"/>
      <c r="L24" s="21"/>
    </row>
    <row r="25" spans="1:12" ht="13.2" x14ac:dyDescent="0.25">
      <c r="A25" s="173" t="s">
        <v>84</v>
      </c>
      <c r="B25" s="78"/>
      <c r="C25" s="79"/>
      <c r="D25" s="80"/>
      <c r="E25" s="79"/>
      <c r="F25" s="80"/>
      <c r="G25" s="21"/>
      <c r="H25" s="21"/>
      <c r="I25" s="21"/>
      <c r="J25" s="21"/>
      <c r="K25" s="21"/>
      <c r="L25" s="21"/>
    </row>
    <row r="26" spans="1:12" ht="15" customHeight="1" x14ac:dyDescent="0.25">
      <c r="A26" s="173" t="s">
        <v>122</v>
      </c>
      <c r="B26" s="78"/>
      <c r="C26" s="79"/>
      <c r="D26" s="80"/>
      <c r="E26" s="79"/>
      <c r="F26" s="80"/>
      <c r="G26" s="21"/>
      <c r="H26" s="21"/>
      <c r="I26" s="21"/>
      <c r="J26" s="21"/>
      <c r="K26" s="21"/>
      <c r="L26" s="21"/>
    </row>
    <row r="27" spans="1:12" ht="13.2" hidden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2" ht="35.25" customHeight="1" x14ac:dyDescent="0.25">
      <c r="A28" s="174" t="s">
        <v>145</v>
      </c>
      <c r="B28" s="81"/>
      <c r="C28" s="81"/>
      <c r="D28" s="81"/>
      <c r="E28" s="81"/>
      <c r="F28" s="81"/>
      <c r="G28" s="21"/>
      <c r="H28" s="21"/>
      <c r="I28" s="21"/>
      <c r="J28" s="21"/>
      <c r="K28" s="21"/>
      <c r="L28" s="21"/>
    </row>
    <row r="29" spans="1:12" ht="13.2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2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ht="13.2" x14ac:dyDescent="0.25">
      <c r="A31" s="168" t="s">
        <v>45</v>
      </c>
      <c r="B31" s="168"/>
      <c r="C31" s="21"/>
      <c r="D31" s="21"/>
      <c r="E31" s="21"/>
      <c r="F31" s="21"/>
      <c r="G31" s="22"/>
      <c r="H31" s="22"/>
      <c r="I31" s="21"/>
      <c r="J31" s="21"/>
      <c r="K31" s="21"/>
      <c r="L31" s="21"/>
    </row>
    <row r="32" spans="1:12" ht="13.2" x14ac:dyDescent="0.25">
      <c r="A32" s="21"/>
      <c r="B32" s="175"/>
      <c r="C32" s="21"/>
      <c r="D32" s="21"/>
      <c r="E32" s="21"/>
      <c r="F32" s="21"/>
      <c r="G32" s="22"/>
      <c r="H32" s="22"/>
      <c r="I32" s="21"/>
      <c r="J32" s="21"/>
      <c r="K32" s="21"/>
      <c r="L32" s="21"/>
    </row>
    <row r="33" spans="1:12" ht="13.2" x14ac:dyDescent="0.25">
      <c r="A33" s="191" t="s">
        <v>82</v>
      </c>
      <c r="B33" s="191"/>
      <c r="C33" s="21"/>
      <c r="D33" s="21"/>
      <c r="E33" s="21"/>
      <c r="F33" s="21"/>
      <c r="G33" s="22"/>
      <c r="H33" s="22"/>
      <c r="I33" s="21"/>
      <c r="J33" s="21"/>
      <c r="K33" s="21"/>
      <c r="L33" s="21"/>
    </row>
    <row r="34" spans="1:12" ht="40.200000000000003" thickBot="1" x14ac:dyDescent="0.3">
      <c r="A34" s="83" t="s">
        <v>15</v>
      </c>
      <c r="B34" s="84" t="s">
        <v>10</v>
      </c>
      <c r="C34" s="85"/>
      <c r="D34" s="161" t="s">
        <v>9</v>
      </c>
      <c r="E34" s="161" t="s">
        <v>4</v>
      </c>
      <c r="F34" s="161" t="s">
        <v>5</v>
      </c>
      <c r="G34" s="176" t="s">
        <v>25</v>
      </c>
      <c r="H34" s="177"/>
      <c r="I34" s="86"/>
      <c r="J34" s="21"/>
      <c r="K34" s="21"/>
      <c r="L34" s="21"/>
    </row>
    <row r="35" spans="1:12" thickBot="1" x14ac:dyDescent="0.3">
      <c r="A35" s="87">
        <v>1</v>
      </c>
      <c r="B35" s="84" t="s">
        <v>14</v>
      </c>
      <c r="C35" s="85"/>
      <c r="D35" s="97">
        <f>D36+D43</f>
        <v>0</v>
      </c>
      <c r="E35" s="97">
        <f t="shared" ref="E35:F35" si="0">E36+E43</f>
        <v>0</v>
      </c>
      <c r="F35" s="97">
        <f t="shared" si="0"/>
        <v>0</v>
      </c>
      <c r="G35" s="101">
        <f>G36+G43</f>
        <v>0</v>
      </c>
      <c r="H35" s="90"/>
      <c r="I35" s="22"/>
      <c r="J35" s="21"/>
      <c r="K35" s="21"/>
      <c r="L35" s="21"/>
    </row>
    <row r="36" spans="1:12" thickBot="1" x14ac:dyDescent="0.3">
      <c r="A36" s="91">
        <v>41275</v>
      </c>
      <c r="B36" s="84" t="s">
        <v>12</v>
      </c>
      <c r="C36" s="85"/>
      <c r="D36" s="97">
        <f>SUM(D37:D42)</f>
        <v>0</v>
      </c>
      <c r="E36" s="97">
        <f t="shared" ref="E36:F36" si="1">SUM(E37:E42)</f>
        <v>0</v>
      </c>
      <c r="F36" s="97">
        <f t="shared" si="1"/>
        <v>0</v>
      </c>
      <c r="G36" s="101">
        <f>SUM(G37:G42)</f>
        <v>0</v>
      </c>
      <c r="H36" s="90"/>
      <c r="I36" s="22"/>
      <c r="J36" s="21"/>
      <c r="K36" s="21"/>
      <c r="L36" s="21"/>
    </row>
    <row r="37" spans="1:12" ht="13.2" x14ac:dyDescent="0.25">
      <c r="A37" s="92" t="s">
        <v>16</v>
      </c>
      <c r="B37" s="93" t="s">
        <v>34</v>
      </c>
      <c r="C37" s="85"/>
      <c r="D37" s="94"/>
      <c r="E37" s="94"/>
      <c r="F37" s="94"/>
      <c r="G37" s="102">
        <f t="shared" ref="G37:G42" si="2">SUM(D37:F37)</f>
        <v>0</v>
      </c>
      <c r="H37" s="90"/>
      <c r="I37" s="21"/>
      <c r="J37" s="21"/>
      <c r="K37" s="21"/>
      <c r="L37" s="21"/>
    </row>
    <row r="38" spans="1:12" ht="13.2" x14ac:dyDescent="0.25">
      <c r="A38" s="92" t="s">
        <v>17</v>
      </c>
      <c r="B38" s="93" t="s">
        <v>0</v>
      </c>
      <c r="C38" s="85"/>
      <c r="D38" s="94"/>
      <c r="E38" s="94"/>
      <c r="F38" s="94"/>
      <c r="G38" s="102">
        <f t="shared" si="2"/>
        <v>0</v>
      </c>
      <c r="H38" s="90"/>
      <c r="I38" s="21"/>
      <c r="J38" s="21"/>
      <c r="K38" s="21"/>
      <c r="L38" s="21"/>
    </row>
    <row r="39" spans="1:12" ht="13.2" x14ac:dyDescent="0.25">
      <c r="A39" s="92" t="s">
        <v>18</v>
      </c>
      <c r="B39" s="93" t="s">
        <v>1</v>
      </c>
      <c r="C39" s="85"/>
      <c r="D39" s="94"/>
      <c r="E39" s="94"/>
      <c r="F39" s="94"/>
      <c r="G39" s="102">
        <f t="shared" si="2"/>
        <v>0</v>
      </c>
      <c r="H39" s="90"/>
      <c r="I39" s="21"/>
      <c r="J39" s="21"/>
      <c r="K39" s="21"/>
      <c r="L39" s="21"/>
    </row>
    <row r="40" spans="1:12" ht="13.2" x14ac:dyDescent="0.25">
      <c r="A40" s="92" t="s">
        <v>19</v>
      </c>
      <c r="B40" s="93" t="s">
        <v>2</v>
      </c>
      <c r="C40" s="85"/>
      <c r="D40" s="94"/>
      <c r="E40" s="94"/>
      <c r="F40" s="94"/>
      <c r="G40" s="102">
        <f t="shared" si="2"/>
        <v>0</v>
      </c>
      <c r="H40" s="90"/>
      <c r="I40" s="21"/>
      <c r="J40" s="21"/>
      <c r="K40" s="21"/>
      <c r="L40" s="21"/>
    </row>
    <row r="41" spans="1:12" ht="13.2" x14ac:dyDescent="0.25">
      <c r="A41" s="92" t="s">
        <v>20</v>
      </c>
      <c r="B41" s="93" t="s">
        <v>3</v>
      </c>
      <c r="C41" s="85"/>
      <c r="D41" s="94"/>
      <c r="E41" s="94"/>
      <c r="F41" s="94"/>
      <c r="G41" s="102">
        <f t="shared" si="2"/>
        <v>0</v>
      </c>
      <c r="H41" s="90"/>
      <c r="I41" s="21"/>
      <c r="J41" s="21"/>
      <c r="K41" s="21"/>
      <c r="L41" s="21"/>
    </row>
    <row r="42" spans="1:12" thickBot="1" x14ac:dyDescent="0.3">
      <c r="A42" s="92" t="s">
        <v>21</v>
      </c>
      <c r="B42" s="93" t="s">
        <v>11</v>
      </c>
      <c r="C42" s="85"/>
      <c r="D42" s="94"/>
      <c r="E42" s="94"/>
      <c r="F42" s="94"/>
      <c r="G42" s="102">
        <f t="shared" si="2"/>
        <v>0</v>
      </c>
      <c r="H42" s="90"/>
      <c r="I42" s="21"/>
      <c r="J42" s="21"/>
      <c r="K42" s="21"/>
      <c r="L42" s="21"/>
    </row>
    <row r="43" spans="1:12" thickBot="1" x14ac:dyDescent="0.3">
      <c r="A43" s="91">
        <v>41306</v>
      </c>
      <c r="B43" s="84" t="s">
        <v>13</v>
      </c>
      <c r="C43" s="96"/>
      <c r="D43" s="97">
        <f>SUM(D44:D46)</f>
        <v>0</v>
      </c>
      <c r="E43" s="97">
        <f t="shared" ref="E43:F43" si="3">SUM(E44:E46)</f>
        <v>0</v>
      </c>
      <c r="F43" s="97">
        <f t="shared" si="3"/>
        <v>0</v>
      </c>
      <c r="G43" s="101">
        <f>SUM(G44:G46)</f>
        <v>0</v>
      </c>
      <c r="H43" s="90"/>
      <c r="I43" s="22"/>
      <c r="J43" s="21"/>
      <c r="K43" s="21"/>
      <c r="L43" s="21"/>
    </row>
    <row r="44" spans="1:12" ht="13.2" x14ac:dyDescent="0.25">
      <c r="A44" s="98" t="s">
        <v>22</v>
      </c>
      <c r="B44" s="93" t="s">
        <v>8</v>
      </c>
      <c r="C44" s="85"/>
      <c r="D44" s="94"/>
      <c r="E44" s="94"/>
      <c r="F44" s="94"/>
      <c r="G44" s="102">
        <f>SUM(D44:F44)</f>
        <v>0</v>
      </c>
      <c r="H44" s="90"/>
      <c r="I44" s="21"/>
      <c r="J44" s="21"/>
      <c r="K44" s="21"/>
      <c r="L44" s="21"/>
    </row>
    <row r="45" spans="1:12" ht="13.2" x14ac:dyDescent="0.25">
      <c r="A45" s="98" t="s">
        <v>23</v>
      </c>
      <c r="B45" s="93" t="s">
        <v>7</v>
      </c>
      <c r="C45" s="85"/>
      <c r="D45" s="94"/>
      <c r="E45" s="94"/>
      <c r="F45" s="94"/>
      <c r="G45" s="102">
        <f>SUM(D45:F45)</f>
        <v>0</v>
      </c>
      <c r="H45" s="90"/>
      <c r="I45" s="21"/>
      <c r="J45" s="21"/>
      <c r="K45" s="21"/>
      <c r="L45" s="21"/>
    </row>
    <row r="46" spans="1:12" ht="13.2" x14ac:dyDescent="0.25">
      <c r="A46" s="98" t="s">
        <v>24</v>
      </c>
      <c r="B46" s="93" t="s">
        <v>6</v>
      </c>
      <c r="C46" s="85"/>
      <c r="D46" s="94"/>
      <c r="E46" s="94"/>
      <c r="F46" s="94"/>
      <c r="G46" s="102">
        <f>SUM(D46:F46)</f>
        <v>0</v>
      </c>
      <c r="H46" s="90"/>
      <c r="I46" s="21"/>
      <c r="J46" s="21"/>
      <c r="K46" s="21"/>
      <c r="L46" s="21"/>
    </row>
    <row r="47" spans="1:12" ht="13.2" x14ac:dyDescent="0.25">
      <c r="A47" s="21"/>
      <c r="B47" s="100"/>
      <c r="C47" s="21"/>
      <c r="D47" s="21"/>
      <c r="E47" s="21"/>
      <c r="F47" s="21"/>
      <c r="G47" s="22"/>
      <c r="H47" s="189"/>
      <c r="I47" s="21"/>
      <c r="J47" s="21"/>
      <c r="K47" s="21"/>
      <c r="L47" s="21"/>
    </row>
    <row r="48" spans="1:12" ht="13.2" x14ac:dyDescent="0.25">
      <c r="A48" s="82" t="s">
        <v>83</v>
      </c>
      <c r="B48" s="82"/>
      <c r="C48" s="21"/>
      <c r="D48" s="21"/>
      <c r="E48" s="21"/>
      <c r="F48" s="21"/>
      <c r="G48" s="22"/>
      <c r="H48" s="189"/>
      <c r="I48" s="21"/>
      <c r="J48" s="21"/>
      <c r="K48" s="21"/>
      <c r="L48" s="21"/>
    </row>
    <row r="49" spans="1:12" ht="40.200000000000003" thickBot="1" x14ac:dyDescent="0.3">
      <c r="A49" s="83" t="s">
        <v>15</v>
      </c>
      <c r="B49" s="84" t="s">
        <v>10</v>
      </c>
      <c r="C49" s="85"/>
      <c r="D49" s="161" t="s">
        <v>9</v>
      </c>
      <c r="E49" s="161" t="s">
        <v>4</v>
      </c>
      <c r="F49" s="161" t="s">
        <v>5</v>
      </c>
      <c r="G49" s="176" t="s">
        <v>25</v>
      </c>
      <c r="H49" s="177"/>
      <c r="I49" s="86"/>
      <c r="J49" s="21"/>
      <c r="K49" s="21"/>
      <c r="L49" s="21"/>
    </row>
    <row r="50" spans="1:12" thickBot="1" x14ac:dyDescent="0.3">
      <c r="A50" s="87">
        <v>1</v>
      </c>
      <c r="B50" s="84" t="s">
        <v>14</v>
      </c>
      <c r="C50" s="85"/>
      <c r="D50" s="97">
        <f>D51+D58</f>
        <v>0</v>
      </c>
      <c r="E50" s="97">
        <f t="shared" ref="E50:F50" si="4">E51+E58</f>
        <v>0</v>
      </c>
      <c r="F50" s="97">
        <f t="shared" si="4"/>
        <v>0</v>
      </c>
      <c r="G50" s="101">
        <f>G51+G58</f>
        <v>0</v>
      </c>
      <c r="H50" s="90"/>
      <c r="I50" s="22"/>
      <c r="J50" s="21"/>
      <c r="K50" s="21"/>
      <c r="L50" s="21"/>
    </row>
    <row r="51" spans="1:12" thickBot="1" x14ac:dyDescent="0.3">
      <c r="A51" s="91">
        <v>41275</v>
      </c>
      <c r="B51" s="84" t="s">
        <v>12</v>
      </c>
      <c r="C51" s="85"/>
      <c r="D51" s="97">
        <f>SUM(D52:D57)</f>
        <v>0</v>
      </c>
      <c r="E51" s="97">
        <f t="shared" ref="E51:F51" si="5">SUM(E52:E57)</f>
        <v>0</v>
      </c>
      <c r="F51" s="97">
        <f t="shared" si="5"/>
        <v>0</v>
      </c>
      <c r="G51" s="101">
        <f>SUM(G52:G57)</f>
        <v>0</v>
      </c>
      <c r="H51" s="90"/>
      <c r="I51" s="22"/>
      <c r="J51" s="21"/>
      <c r="K51" s="21"/>
      <c r="L51" s="21"/>
    </row>
    <row r="52" spans="1:12" ht="13.2" x14ac:dyDescent="0.25">
      <c r="A52" s="92" t="s">
        <v>16</v>
      </c>
      <c r="B52" s="93" t="s">
        <v>34</v>
      </c>
      <c r="C52" s="85"/>
      <c r="D52" s="94"/>
      <c r="E52" s="94"/>
      <c r="F52" s="94"/>
      <c r="G52" s="102">
        <f t="shared" ref="G52:G57" si="6">SUM(D52:F52)</f>
        <v>0</v>
      </c>
      <c r="H52" s="90"/>
      <c r="I52" s="21"/>
      <c r="J52" s="21"/>
      <c r="K52" s="21"/>
      <c r="L52" s="21"/>
    </row>
    <row r="53" spans="1:12" ht="13.2" x14ac:dyDescent="0.25">
      <c r="A53" s="92" t="s">
        <v>17</v>
      </c>
      <c r="B53" s="93" t="s">
        <v>0</v>
      </c>
      <c r="C53" s="85"/>
      <c r="D53" s="94"/>
      <c r="E53" s="94"/>
      <c r="F53" s="94"/>
      <c r="G53" s="102">
        <f t="shared" si="6"/>
        <v>0</v>
      </c>
      <c r="H53" s="90"/>
      <c r="I53" s="21"/>
      <c r="J53" s="21"/>
      <c r="K53" s="21"/>
      <c r="L53" s="21"/>
    </row>
    <row r="54" spans="1:12" ht="13.2" x14ac:dyDescent="0.25">
      <c r="A54" s="92" t="s">
        <v>18</v>
      </c>
      <c r="B54" s="93" t="s">
        <v>1</v>
      </c>
      <c r="C54" s="85"/>
      <c r="D54" s="94"/>
      <c r="E54" s="94"/>
      <c r="F54" s="94"/>
      <c r="G54" s="102">
        <f t="shared" si="6"/>
        <v>0</v>
      </c>
      <c r="H54" s="90"/>
      <c r="I54" s="21"/>
      <c r="J54" s="21"/>
      <c r="K54" s="21"/>
      <c r="L54" s="21"/>
    </row>
    <row r="55" spans="1:12" ht="13.2" x14ac:dyDescent="0.25">
      <c r="A55" s="92" t="s">
        <v>19</v>
      </c>
      <c r="B55" s="93" t="s">
        <v>2</v>
      </c>
      <c r="C55" s="85"/>
      <c r="D55" s="94"/>
      <c r="E55" s="94"/>
      <c r="F55" s="94"/>
      <c r="G55" s="102">
        <f t="shared" si="6"/>
        <v>0</v>
      </c>
      <c r="H55" s="90"/>
      <c r="I55" s="21"/>
      <c r="J55" s="21"/>
      <c r="K55" s="21"/>
      <c r="L55" s="21"/>
    </row>
    <row r="56" spans="1:12" ht="13.2" x14ac:dyDescent="0.25">
      <c r="A56" s="92" t="s">
        <v>20</v>
      </c>
      <c r="B56" s="93" t="s">
        <v>3</v>
      </c>
      <c r="C56" s="85"/>
      <c r="D56" s="94"/>
      <c r="E56" s="94"/>
      <c r="F56" s="94"/>
      <c r="G56" s="102">
        <f t="shared" si="6"/>
        <v>0</v>
      </c>
      <c r="H56" s="90"/>
      <c r="I56" s="21"/>
      <c r="J56" s="21"/>
      <c r="K56" s="21"/>
      <c r="L56" s="21"/>
    </row>
    <row r="57" spans="1:12" thickBot="1" x14ac:dyDescent="0.3">
      <c r="A57" s="92" t="s">
        <v>21</v>
      </c>
      <c r="B57" s="93" t="s">
        <v>11</v>
      </c>
      <c r="C57" s="85"/>
      <c r="D57" s="94"/>
      <c r="E57" s="94"/>
      <c r="F57" s="94"/>
      <c r="G57" s="102">
        <f t="shared" si="6"/>
        <v>0</v>
      </c>
      <c r="H57" s="90"/>
      <c r="I57" s="21"/>
      <c r="J57" s="21"/>
      <c r="K57" s="21"/>
      <c r="L57" s="21"/>
    </row>
    <row r="58" spans="1:12" thickBot="1" x14ac:dyDescent="0.3">
      <c r="A58" s="91">
        <v>41306</v>
      </c>
      <c r="B58" s="84" t="s">
        <v>13</v>
      </c>
      <c r="C58" s="96"/>
      <c r="D58" s="97">
        <f>SUM(D59:D61)</f>
        <v>0</v>
      </c>
      <c r="E58" s="97">
        <f t="shared" ref="E58:F58" si="7">SUM(E59:E61)</f>
        <v>0</v>
      </c>
      <c r="F58" s="97">
        <f t="shared" si="7"/>
        <v>0</v>
      </c>
      <c r="G58" s="101">
        <f>SUM(G59:G61)</f>
        <v>0</v>
      </c>
      <c r="H58" s="90"/>
      <c r="I58" s="22"/>
      <c r="J58" s="21"/>
      <c r="K58" s="21"/>
      <c r="L58" s="21"/>
    </row>
    <row r="59" spans="1:12" ht="13.2" x14ac:dyDescent="0.25">
      <c r="A59" s="98" t="s">
        <v>22</v>
      </c>
      <c r="B59" s="93" t="s">
        <v>8</v>
      </c>
      <c r="C59" s="85"/>
      <c r="D59" s="94"/>
      <c r="E59" s="94"/>
      <c r="F59" s="94"/>
      <c r="G59" s="102">
        <f>SUM(D59:F59)</f>
        <v>0</v>
      </c>
      <c r="H59" s="90"/>
      <c r="I59" s="21"/>
      <c r="J59" s="21"/>
      <c r="K59" s="21"/>
      <c r="L59" s="21"/>
    </row>
    <row r="60" spans="1:12" ht="13.2" x14ac:dyDescent="0.25">
      <c r="A60" s="98" t="s">
        <v>23</v>
      </c>
      <c r="B60" s="93" t="s">
        <v>7</v>
      </c>
      <c r="C60" s="85"/>
      <c r="D60" s="94"/>
      <c r="E60" s="94"/>
      <c r="F60" s="94"/>
      <c r="G60" s="102">
        <f>SUM(D60:F60)</f>
        <v>0</v>
      </c>
      <c r="H60" s="90"/>
      <c r="I60" s="21"/>
      <c r="J60" s="21"/>
      <c r="K60" s="21"/>
      <c r="L60" s="21"/>
    </row>
    <row r="61" spans="1:12" ht="13.2" x14ac:dyDescent="0.25">
      <c r="A61" s="98" t="s">
        <v>24</v>
      </c>
      <c r="B61" s="93" t="s">
        <v>6</v>
      </c>
      <c r="C61" s="85"/>
      <c r="D61" s="94"/>
      <c r="E61" s="94"/>
      <c r="F61" s="94"/>
      <c r="G61" s="102">
        <f>SUM(D61:F61)</f>
        <v>0</v>
      </c>
      <c r="H61" s="90"/>
      <c r="I61" s="21"/>
      <c r="J61" s="21"/>
      <c r="K61" s="21"/>
      <c r="L61" s="21"/>
    </row>
    <row r="62" spans="1:12" ht="13.2" x14ac:dyDescent="0.25">
      <c r="A62" s="21"/>
      <c r="B62" s="100"/>
      <c r="C62" s="21"/>
      <c r="D62" s="21"/>
      <c r="E62" s="21"/>
      <c r="F62" s="21"/>
      <c r="G62" s="22"/>
      <c r="H62" s="189"/>
      <c r="I62" s="21"/>
      <c r="J62" s="21"/>
      <c r="K62" s="21"/>
      <c r="L62" s="21"/>
    </row>
    <row r="63" spans="1:12" ht="13.2" x14ac:dyDescent="0.25">
      <c r="A63" s="82" t="s">
        <v>84</v>
      </c>
      <c r="B63" s="82"/>
      <c r="C63" s="21"/>
      <c r="D63" s="21"/>
      <c r="E63" s="21"/>
      <c r="F63" s="21"/>
      <c r="G63" s="22"/>
      <c r="H63" s="189"/>
      <c r="I63" s="21"/>
      <c r="J63" s="21"/>
      <c r="K63" s="21"/>
      <c r="L63" s="21"/>
    </row>
    <row r="64" spans="1:12" ht="40.200000000000003" thickBot="1" x14ac:dyDescent="0.3">
      <c r="A64" s="83" t="s">
        <v>15</v>
      </c>
      <c r="B64" s="84" t="s">
        <v>10</v>
      </c>
      <c r="C64" s="85"/>
      <c r="D64" s="161" t="s">
        <v>9</v>
      </c>
      <c r="E64" s="161" t="s">
        <v>4</v>
      </c>
      <c r="F64" s="161" t="s">
        <v>5</v>
      </c>
      <c r="G64" s="176" t="s">
        <v>25</v>
      </c>
      <c r="H64" s="177"/>
      <c r="I64" s="86"/>
      <c r="J64" s="21"/>
      <c r="K64" s="21"/>
      <c r="L64" s="21"/>
    </row>
    <row r="65" spans="1:12" thickBot="1" x14ac:dyDescent="0.3">
      <c r="A65" s="87">
        <v>1</v>
      </c>
      <c r="B65" s="84" t="s">
        <v>14</v>
      </c>
      <c r="C65" s="85"/>
      <c r="D65" s="97">
        <f>D66+D73</f>
        <v>0</v>
      </c>
      <c r="E65" s="97">
        <f t="shared" ref="E65:F65" si="8">E66+E73</f>
        <v>0</v>
      </c>
      <c r="F65" s="97">
        <f t="shared" si="8"/>
        <v>0</v>
      </c>
      <c r="G65" s="101">
        <f>G66+G73</f>
        <v>0</v>
      </c>
      <c r="H65" s="90"/>
      <c r="I65" s="22"/>
      <c r="J65" s="21"/>
      <c r="K65" s="21"/>
      <c r="L65" s="21"/>
    </row>
    <row r="66" spans="1:12" thickBot="1" x14ac:dyDescent="0.3">
      <c r="A66" s="91">
        <v>41275</v>
      </c>
      <c r="B66" s="84" t="s">
        <v>12</v>
      </c>
      <c r="C66" s="85"/>
      <c r="D66" s="97">
        <f>SUM(D67:D72)</f>
        <v>0</v>
      </c>
      <c r="E66" s="97">
        <f t="shared" ref="E66:F66" si="9">SUM(E67:E72)</f>
        <v>0</v>
      </c>
      <c r="F66" s="97">
        <f t="shared" si="9"/>
        <v>0</v>
      </c>
      <c r="G66" s="101">
        <f>SUM(G67:G72)</f>
        <v>0</v>
      </c>
      <c r="H66" s="90"/>
      <c r="I66" s="22"/>
      <c r="J66" s="21"/>
      <c r="K66" s="21"/>
      <c r="L66" s="21"/>
    </row>
    <row r="67" spans="1:12" ht="13.2" x14ac:dyDescent="0.25">
      <c r="A67" s="92" t="s">
        <v>16</v>
      </c>
      <c r="B67" s="93" t="s">
        <v>34</v>
      </c>
      <c r="C67" s="85"/>
      <c r="D67" s="94"/>
      <c r="E67" s="94"/>
      <c r="F67" s="94"/>
      <c r="G67" s="102">
        <f t="shared" ref="G67:G72" si="10">SUM(D67:F67)</f>
        <v>0</v>
      </c>
      <c r="H67" s="90"/>
      <c r="I67" s="21"/>
      <c r="J67" s="21"/>
      <c r="K67" s="21"/>
      <c r="L67" s="21"/>
    </row>
    <row r="68" spans="1:12" ht="13.2" x14ac:dyDescent="0.25">
      <c r="A68" s="92" t="s">
        <v>17</v>
      </c>
      <c r="B68" s="93" t="s">
        <v>0</v>
      </c>
      <c r="C68" s="85"/>
      <c r="D68" s="94"/>
      <c r="E68" s="94"/>
      <c r="F68" s="94"/>
      <c r="G68" s="102">
        <f t="shared" si="10"/>
        <v>0</v>
      </c>
      <c r="H68" s="90"/>
      <c r="I68" s="21"/>
      <c r="J68" s="21"/>
      <c r="K68" s="21"/>
      <c r="L68" s="21"/>
    </row>
    <row r="69" spans="1:12" ht="13.2" x14ac:dyDescent="0.25">
      <c r="A69" s="92" t="s">
        <v>18</v>
      </c>
      <c r="B69" s="93" t="s">
        <v>1</v>
      </c>
      <c r="C69" s="85"/>
      <c r="D69" s="94"/>
      <c r="E69" s="94"/>
      <c r="F69" s="94"/>
      <c r="G69" s="102">
        <f t="shared" si="10"/>
        <v>0</v>
      </c>
      <c r="H69" s="90"/>
      <c r="I69" s="21"/>
      <c r="J69" s="21"/>
      <c r="K69" s="21"/>
      <c r="L69" s="21"/>
    </row>
    <row r="70" spans="1:12" ht="13.2" x14ac:dyDescent="0.25">
      <c r="A70" s="92" t="s">
        <v>19</v>
      </c>
      <c r="B70" s="93" t="s">
        <v>2</v>
      </c>
      <c r="C70" s="85"/>
      <c r="D70" s="94"/>
      <c r="E70" s="94"/>
      <c r="F70" s="94"/>
      <c r="G70" s="102">
        <f t="shared" si="10"/>
        <v>0</v>
      </c>
      <c r="H70" s="90"/>
      <c r="I70" s="21"/>
      <c r="J70" s="21"/>
      <c r="K70" s="21"/>
      <c r="L70" s="21"/>
    </row>
    <row r="71" spans="1:12" ht="13.2" x14ac:dyDescent="0.25">
      <c r="A71" s="92" t="s">
        <v>20</v>
      </c>
      <c r="B71" s="93" t="s">
        <v>3</v>
      </c>
      <c r="C71" s="85"/>
      <c r="D71" s="94"/>
      <c r="E71" s="94"/>
      <c r="F71" s="94"/>
      <c r="G71" s="102">
        <f t="shared" si="10"/>
        <v>0</v>
      </c>
      <c r="H71" s="90"/>
      <c r="I71" s="21"/>
      <c r="J71" s="21"/>
      <c r="K71" s="21"/>
      <c r="L71" s="21"/>
    </row>
    <row r="72" spans="1:12" thickBot="1" x14ac:dyDescent="0.3">
      <c r="A72" s="92" t="s">
        <v>21</v>
      </c>
      <c r="B72" s="93" t="s">
        <v>11</v>
      </c>
      <c r="C72" s="85"/>
      <c r="D72" s="94"/>
      <c r="E72" s="94"/>
      <c r="F72" s="94"/>
      <c r="G72" s="102">
        <f t="shared" si="10"/>
        <v>0</v>
      </c>
      <c r="H72" s="90"/>
      <c r="I72" s="21"/>
      <c r="J72" s="21"/>
      <c r="K72" s="21"/>
      <c r="L72" s="21"/>
    </row>
    <row r="73" spans="1:12" thickBot="1" x14ac:dyDescent="0.3">
      <c r="A73" s="91">
        <v>41306</v>
      </c>
      <c r="B73" s="84" t="s">
        <v>13</v>
      </c>
      <c r="C73" s="96"/>
      <c r="D73" s="97">
        <f>SUM(D74:D76)</f>
        <v>0</v>
      </c>
      <c r="E73" s="97">
        <f t="shared" ref="E73:F73" si="11">SUM(E74:E76)</f>
        <v>0</v>
      </c>
      <c r="F73" s="97">
        <f t="shared" si="11"/>
        <v>0</v>
      </c>
      <c r="G73" s="101">
        <f>SUM(G74:G76)</f>
        <v>0</v>
      </c>
      <c r="H73" s="90"/>
      <c r="I73" s="22"/>
      <c r="J73" s="21"/>
      <c r="K73" s="21"/>
      <c r="L73" s="21"/>
    </row>
    <row r="74" spans="1:12" ht="13.2" x14ac:dyDescent="0.25">
      <c r="A74" s="98" t="s">
        <v>22</v>
      </c>
      <c r="B74" s="93" t="s">
        <v>8</v>
      </c>
      <c r="C74" s="85"/>
      <c r="D74" s="94"/>
      <c r="E74" s="94"/>
      <c r="F74" s="94"/>
      <c r="G74" s="102">
        <f>SUM(D74:F74)</f>
        <v>0</v>
      </c>
      <c r="H74" s="90"/>
      <c r="I74" s="21"/>
      <c r="J74" s="21"/>
      <c r="K74" s="21"/>
      <c r="L74" s="21"/>
    </row>
    <row r="75" spans="1:12" ht="13.2" x14ac:dyDescent="0.25">
      <c r="A75" s="98" t="s">
        <v>23</v>
      </c>
      <c r="B75" s="93" t="s">
        <v>7</v>
      </c>
      <c r="C75" s="85"/>
      <c r="D75" s="94"/>
      <c r="E75" s="94"/>
      <c r="F75" s="94"/>
      <c r="G75" s="102">
        <f>SUM(D75:F75)</f>
        <v>0</v>
      </c>
      <c r="H75" s="90"/>
      <c r="I75" s="21"/>
      <c r="J75" s="21"/>
      <c r="K75" s="21"/>
      <c r="L75" s="21"/>
    </row>
    <row r="76" spans="1:12" ht="13.2" x14ac:dyDescent="0.25">
      <c r="A76" s="98" t="s">
        <v>24</v>
      </c>
      <c r="B76" s="93" t="s">
        <v>6</v>
      </c>
      <c r="C76" s="85"/>
      <c r="D76" s="94"/>
      <c r="E76" s="94"/>
      <c r="F76" s="94"/>
      <c r="G76" s="102">
        <f>SUM(D76:F76)</f>
        <v>0</v>
      </c>
      <c r="H76" s="90"/>
      <c r="I76" s="21"/>
      <c r="J76" s="21"/>
      <c r="K76" s="21"/>
      <c r="L76" s="21"/>
    </row>
    <row r="77" spans="1:12" ht="13.2" x14ac:dyDescent="0.25">
      <c r="A77" s="21"/>
      <c r="B77" s="100"/>
      <c r="C77" s="21"/>
      <c r="D77" s="21"/>
      <c r="E77" s="21"/>
      <c r="F77" s="21"/>
      <c r="G77" s="22"/>
      <c r="H77" s="189"/>
      <c r="I77" s="21"/>
      <c r="J77" s="21"/>
      <c r="K77" s="21"/>
      <c r="L77" s="21"/>
    </row>
    <row r="78" spans="1:12" ht="13.2" x14ac:dyDescent="0.25">
      <c r="A78" s="82" t="s">
        <v>122</v>
      </c>
      <c r="B78" s="82"/>
      <c r="C78" s="21"/>
      <c r="D78" s="21"/>
      <c r="E78" s="21"/>
      <c r="F78" s="21"/>
      <c r="G78" s="22"/>
      <c r="H78" s="189"/>
      <c r="I78" s="21"/>
      <c r="J78" s="21"/>
      <c r="K78" s="21"/>
      <c r="L78" s="21"/>
    </row>
    <row r="79" spans="1:12" ht="40.200000000000003" thickBot="1" x14ac:dyDescent="0.3">
      <c r="A79" s="83" t="s">
        <v>15</v>
      </c>
      <c r="B79" s="84" t="s">
        <v>10</v>
      </c>
      <c r="C79" s="85"/>
      <c r="D79" s="161" t="s">
        <v>9</v>
      </c>
      <c r="E79" s="161" t="s">
        <v>4</v>
      </c>
      <c r="F79" s="161" t="s">
        <v>5</v>
      </c>
      <c r="G79" s="176" t="s">
        <v>25</v>
      </c>
      <c r="H79" s="177"/>
      <c r="I79" s="86"/>
      <c r="J79" s="21"/>
      <c r="K79" s="21"/>
      <c r="L79" s="21"/>
    </row>
    <row r="80" spans="1:12" thickBot="1" x14ac:dyDescent="0.3">
      <c r="A80" s="87">
        <v>1</v>
      </c>
      <c r="B80" s="84" t="s">
        <v>14</v>
      </c>
      <c r="C80" s="85"/>
      <c r="D80" s="97">
        <f>D81+D88</f>
        <v>0</v>
      </c>
      <c r="E80" s="97">
        <f t="shared" ref="E80:F80" si="12">E81+E88</f>
        <v>0</v>
      </c>
      <c r="F80" s="97">
        <f t="shared" si="12"/>
        <v>0</v>
      </c>
      <c r="G80" s="101">
        <f>G81+G88</f>
        <v>0</v>
      </c>
      <c r="H80" s="90"/>
      <c r="I80" s="22"/>
      <c r="J80" s="21"/>
      <c r="K80" s="21"/>
      <c r="L80" s="21"/>
    </row>
    <row r="81" spans="1:12" thickBot="1" x14ac:dyDescent="0.3">
      <c r="A81" s="91">
        <v>41275</v>
      </c>
      <c r="B81" s="84" t="s">
        <v>12</v>
      </c>
      <c r="C81" s="85"/>
      <c r="D81" s="97">
        <f>SUM(D82:D87)</f>
        <v>0</v>
      </c>
      <c r="E81" s="97">
        <f t="shared" ref="E81:F81" si="13">SUM(E82:E87)</f>
        <v>0</v>
      </c>
      <c r="F81" s="97">
        <f t="shared" si="13"/>
        <v>0</v>
      </c>
      <c r="G81" s="101">
        <f>SUM(G82:G87)</f>
        <v>0</v>
      </c>
      <c r="H81" s="90"/>
      <c r="I81" s="22"/>
      <c r="J81" s="21"/>
      <c r="K81" s="21"/>
      <c r="L81" s="21"/>
    </row>
    <row r="82" spans="1:12" ht="13.2" x14ac:dyDescent="0.25">
      <c r="A82" s="92" t="s">
        <v>16</v>
      </c>
      <c r="B82" s="93" t="s">
        <v>34</v>
      </c>
      <c r="C82" s="85"/>
      <c r="D82" s="94"/>
      <c r="E82" s="94"/>
      <c r="F82" s="94"/>
      <c r="G82" s="102">
        <f t="shared" ref="G82:G87" si="14">SUM(D82:F82)</f>
        <v>0</v>
      </c>
      <c r="H82" s="90"/>
      <c r="I82" s="21"/>
      <c r="J82" s="21"/>
      <c r="K82" s="21"/>
      <c r="L82" s="21"/>
    </row>
    <row r="83" spans="1:12" ht="13.2" x14ac:dyDescent="0.25">
      <c r="A83" s="92" t="s">
        <v>17</v>
      </c>
      <c r="B83" s="93" t="s">
        <v>0</v>
      </c>
      <c r="C83" s="85"/>
      <c r="D83" s="94"/>
      <c r="E83" s="94"/>
      <c r="F83" s="94"/>
      <c r="G83" s="102">
        <f t="shared" si="14"/>
        <v>0</v>
      </c>
      <c r="H83" s="90"/>
      <c r="I83" s="21"/>
      <c r="J83" s="21"/>
      <c r="K83" s="21"/>
      <c r="L83" s="21"/>
    </row>
    <row r="84" spans="1:12" ht="13.2" x14ac:dyDescent="0.25">
      <c r="A84" s="92" t="s">
        <v>18</v>
      </c>
      <c r="B84" s="93" t="s">
        <v>1</v>
      </c>
      <c r="C84" s="85"/>
      <c r="D84" s="94"/>
      <c r="E84" s="94"/>
      <c r="F84" s="94"/>
      <c r="G84" s="102">
        <f t="shared" si="14"/>
        <v>0</v>
      </c>
      <c r="H84" s="90"/>
      <c r="I84" s="21"/>
      <c r="J84" s="21"/>
      <c r="K84" s="21"/>
      <c r="L84" s="21"/>
    </row>
    <row r="85" spans="1:12" ht="13.2" x14ac:dyDescent="0.25">
      <c r="A85" s="92" t="s">
        <v>19</v>
      </c>
      <c r="B85" s="93" t="s">
        <v>2</v>
      </c>
      <c r="C85" s="85"/>
      <c r="D85" s="94"/>
      <c r="E85" s="94"/>
      <c r="F85" s="94"/>
      <c r="G85" s="102">
        <f t="shared" si="14"/>
        <v>0</v>
      </c>
      <c r="H85" s="90"/>
      <c r="I85" s="21"/>
      <c r="J85" s="21"/>
      <c r="K85" s="21"/>
      <c r="L85" s="21"/>
    </row>
    <row r="86" spans="1:12" ht="13.2" x14ac:dyDescent="0.25">
      <c r="A86" s="92" t="s">
        <v>20</v>
      </c>
      <c r="B86" s="93" t="s">
        <v>3</v>
      </c>
      <c r="C86" s="85"/>
      <c r="D86" s="94"/>
      <c r="E86" s="94"/>
      <c r="F86" s="94"/>
      <c r="G86" s="102">
        <f t="shared" si="14"/>
        <v>0</v>
      </c>
      <c r="H86" s="90"/>
      <c r="I86" s="21"/>
      <c r="J86" s="21"/>
      <c r="K86" s="21"/>
      <c r="L86" s="21"/>
    </row>
    <row r="87" spans="1:12" thickBot="1" x14ac:dyDescent="0.3">
      <c r="A87" s="92" t="s">
        <v>21</v>
      </c>
      <c r="B87" s="93" t="s">
        <v>11</v>
      </c>
      <c r="C87" s="85"/>
      <c r="D87" s="94"/>
      <c r="E87" s="94"/>
      <c r="F87" s="94"/>
      <c r="G87" s="102">
        <f t="shared" si="14"/>
        <v>0</v>
      </c>
      <c r="H87" s="90"/>
      <c r="I87" s="21"/>
      <c r="J87" s="21"/>
      <c r="K87" s="21"/>
      <c r="L87" s="21"/>
    </row>
    <row r="88" spans="1:12" thickBot="1" x14ac:dyDescent="0.3">
      <c r="A88" s="91">
        <v>41306</v>
      </c>
      <c r="B88" s="84" t="s">
        <v>13</v>
      </c>
      <c r="C88" s="96"/>
      <c r="D88" s="97">
        <f>SUM(D89:D91)</f>
        <v>0</v>
      </c>
      <c r="E88" s="97">
        <f t="shared" ref="E88:F88" si="15">SUM(E89:E91)</f>
        <v>0</v>
      </c>
      <c r="F88" s="97">
        <f t="shared" si="15"/>
        <v>0</v>
      </c>
      <c r="G88" s="101">
        <f>SUM(G89:G91)</f>
        <v>0</v>
      </c>
      <c r="H88" s="90"/>
      <c r="I88" s="22"/>
      <c r="J88" s="21"/>
      <c r="K88" s="21"/>
      <c r="L88" s="21"/>
    </row>
    <row r="89" spans="1:12" ht="13.2" x14ac:dyDescent="0.25">
      <c r="A89" s="98" t="s">
        <v>22</v>
      </c>
      <c r="B89" s="93" t="s">
        <v>8</v>
      </c>
      <c r="C89" s="85"/>
      <c r="D89" s="94"/>
      <c r="E89" s="94"/>
      <c r="F89" s="94"/>
      <c r="G89" s="102">
        <f>SUM(D89:F89)</f>
        <v>0</v>
      </c>
      <c r="H89" s="90"/>
      <c r="I89" s="21"/>
      <c r="J89" s="21"/>
      <c r="K89" s="21"/>
      <c r="L89" s="21"/>
    </row>
    <row r="90" spans="1:12" ht="13.2" x14ac:dyDescent="0.25">
      <c r="A90" s="98" t="s">
        <v>23</v>
      </c>
      <c r="B90" s="93" t="s">
        <v>7</v>
      </c>
      <c r="C90" s="85"/>
      <c r="D90" s="94"/>
      <c r="E90" s="94"/>
      <c r="F90" s="94"/>
      <c r="G90" s="102">
        <f>SUM(D90:F90)</f>
        <v>0</v>
      </c>
      <c r="H90" s="90"/>
      <c r="I90" s="21"/>
      <c r="J90" s="21"/>
      <c r="K90" s="21"/>
      <c r="L90" s="21"/>
    </row>
    <row r="91" spans="1:12" ht="13.2" x14ac:dyDescent="0.25">
      <c r="A91" s="98" t="s">
        <v>24</v>
      </c>
      <c r="B91" s="93" t="s">
        <v>6</v>
      </c>
      <c r="C91" s="85"/>
      <c r="D91" s="94"/>
      <c r="E91" s="94"/>
      <c r="F91" s="94"/>
      <c r="G91" s="102">
        <f>SUM(D91:F91)</f>
        <v>0</v>
      </c>
      <c r="H91" s="90"/>
      <c r="I91" s="21"/>
      <c r="J91" s="21"/>
      <c r="K91" s="21"/>
      <c r="L91" s="21"/>
    </row>
    <row r="92" spans="1:12" ht="13.2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ht="13.2" x14ac:dyDescent="0.25">
      <c r="A93" s="22" t="s">
        <v>35</v>
      </c>
      <c r="B93" s="22"/>
      <c r="C93" s="22"/>
      <c r="D93" s="21"/>
      <c r="E93" s="21"/>
      <c r="F93" s="21"/>
      <c r="G93" s="21"/>
      <c r="H93" s="21"/>
      <c r="I93" s="21"/>
      <c r="J93" s="21"/>
      <c r="K93" s="21"/>
      <c r="L93" s="21"/>
    </row>
    <row r="94" spans="1:12" ht="13.2" x14ac:dyDescent="0.25">
      <c r="A94" s="21"/>
      <c r="B94" s="22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ht="13.2" x14ac:dyDescent="0.25">
      <c r="A95" s="23" t="s">
        <v>87</v>
      </c>
      <c r="B95" s="23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13.2" x14ac:dyDescent="0.25">
      <c r="A96" s="21"/>
      <c r="B96" s="21"/>
      <c r="C96" s="23"/>
      <c r="D96" s="21"/>
      <c r="E96" s="21"/>
      <c r="F96" s="21"/>
      <c r="G96" s="21"/>
      <c r="H96" s="21"/>
      <c r="I96" s="21"/>
      <c r="J96" s="21"/>
      <c r="K96" s="21"/>
      <c r="L96" s="21"/>
    </row>
    <row r="97" spans="1:12" ht="66" x14ac:dyDescent="0.25">
      <c r="A97" s="192" t="s">
        <v>29</v>
      </c>
      <c r="B97" s="193"/>
      <c r="C97" s="194"/>
      <c r="D97" s="161" t="s">
        <v>73</v>
      </c>
      <c r="E97" s="161" t="s">
        <v>74</v>
      </c>
      <c r="F97" s="161" t="s">
        <v>75</v>
      </c>
      <c r="G97" s="161" t="s">
        <v>76</v>
      </c>
      <c r="H97" s="161" t="s">
        <v>123</v>
      </c>
      <c r="I97" s="161" t="s">
        <v>61</v>
      </c>
      <c r="J97" s="161" t="s">
        <v>33</v>
      </c>
      <c r="K97" s="21"/>
      <c r="L97" s="21"/>
    </row>
    <row r="98" spans="1:12" ht="12.75" customHeight="1" x14ac:dyDescent="0.25">
      <c r="A98" s="103" t="s">
        <v>49</v>
      </c>
      <c r="B98" s="104"/>
      <c r="C98" s="78"/>
      <c r="D98" s="109">
        <f>SUM(E98:H98)</f>
        <v>0</v>
      </c>
      <c r="E98" s="97">
        <f>SUM(E99:E102)</f>
        <v>0</v>
      </c>
      <c r="F98" s="97">
        <f t="shared" ref="F98:H98" si="16">SUM(F99:F102)</f>
        <v>0</v>
      </c>
      <c r="G98" s="97">
        <f t="shared" si="16"/>
        <v>0</v>
      </c>
      <c r="H98" s="97">
        <f t="shared" si="16"/>
        <v>0</v>
      </c>
      <c r="I98" s="110"/>
      <c r="J98" s="110"/>
      <c r="K98" s="21"/>
      <c r="L98" s="21"/>
    </row>
    <row r="99" spans="1:12" ht="12.75" customHeight="1" x14ac:dyDescent="0.25">
      <c r="A99" s="195" t="s">
        <v>48</v>
      </c>
      <c r="B99" s="104"/>
      <c r="C99" s="78"/>
      <c r="D99" s="109">
        <f t="shared" ref="D99:D122" si="17">SUM(E99:H99)</f>
        <v>0</v>
      </c>
      <c r="E99" s="94">
        <v>0</v>
      </c>
      <c r="F99" s="94">
        <v>0</v>
      </c>
      <c r="G99" s="94">
        <v>0</v>
      </c>
      <c r="H99" s="94">
        <v>0</v>
      </c>
      <c r="I99" s="114"/>
      <c r="J99" s="114"/>
      <c r="K99" s="21"/>
      <c r="L99" s="21"/>
    </row>
    <row r="100" spans="1:12" ht="13.2" x14ac:dyDescent="0.25">
      <c r="A100" s="195" t="s">
        <v>26</v>
      </c>
      <c r="B100" s="104"/>
      <c r="C100" s="78"/>
      <c r="D100" s="109">
        <f t="shared" si="17"/>
        <v>0</v>
      </c>
      <c r="E100" s="94">
        <v>0</v>
      </c>
      <c r="F100" s="94">
        <v>0</v>
      </c>
      <c r="G100" s="94">
        <v>0</v>
      </c>
      <c r="H100" s="94">
        <v>0</v>
      </c>
      <c r="I100" s="114"/>
      <c r="J100" s="114"/>
      <c r="K100" s="21"/>
      <c r="L100" s="21"/>
    </row>
    <row r="101" spans="1:12" ht="13.2" x14ac:dyDescent="0.25">
      <c r="A101" s="195" t="s">
        <v>27</v>
      </c>
      <c r="B101" s="104"/>
      <c r="C101" s="78"/>
      <c r="D101" s="109">
        <f t="shared" si="17"/>
        <v>0</v>
      </c>
      <c r="E101" s="94">
        <v>0</v>
      </c>
      <c r="F101" s="94">
        <v>0</v>
      </c>
      <c r="G101" s="94">
        <v>0</v>
      </c>
      <c r="H101" s="94">
        <v>0</v>
      </c>
      <c r="I101" s="114"/>
      <c r="J101" s="114"/>
      <c r="K101" s="21"/>
      <c r="L101" s="21"/>
    </row>
    <row r="102" spans="1:12" ht="13.2" x14ac:dyDescent="0.25">
      <c r="A102" s="195" t="s">
        <v>28</v>
      </c>
      <c r="B102" s="104"/>
      <c r="C102" s="78"/>
      <c r="D102" s="109">
        <f t="shared" si="17"/>
        <v>0</v>
      </c>
      <c r="E102" s="94">
        <v>0</v>
      </c>
      <c r="F102" s="94">
        <v>0</v>
      </c>
      <c r="G102" s="94">
        <v>0</v>
      </c>
      <c r="H102" s="94">
        <v>0</v>
      </c>
      <c r="I102" s="114"/>
      <c r="J102" s="114"/>
      <c r="K102" s="21"/>
      <c r="L102" s="21"/>
    </row>
    <row r="103" spans="1:12" ht="13.2" x14ac:dyDescent="0.25">
      <c r="A103" s="103" t="s">
        <v>53</v>
      </c>
      <c r="B103" s="104"/>
      <c r="C103" s="78"/>
      <c r="D103" s="109">
        <f t="shared" si="17"/>
        <v>0</v>
      </c>
      <c r="E103" s="97">
        <f>E104</f>
        <v>0</v>
      </c>
      <c r="F103" s="97">
        <f t="shared" ref="F103:H103" si="18">F104</f>
        <v>0</v>
      </c>
      <c r="G103" s="97">
        <f t="shared" si="18"/>
        <v>0</v>
      </c>
      <c r="H103" s="97">
        <f t="shared" si="18"/>
        <v>0</v>
      </c>
      <c r="I103" s="110"/>
      <c r="J103" s="110"/>
      <c r="K103" s="21"/>
      <c r="L103" s="21"/>
    </row>
    <row r="104" spans="1:12" ht="13.2" x14ac:dyDescent="0.25">
      <c r="A104" s="195" t="s">
        <v>54</v>
      </c>
      <c r="B104" s="104"/>
      <c r="C104" s="78"/>
      <c r="D104" s="109">
        <f t="shared" si="17"/>
        <v>0</v>
      </c>
      <c r="E104" s="97">
        <f>SUM(E105:E108)</f>
        <v>0</v>
      </c>
      <c r="F104" s="97">
        <f t="shared" ref="F104:H104" si="19">SUM(F105:F108)</f>
        <v>0</v>
      </c>
      <c r="G104" s="97">
        <f t="shared" si="19"/>
        <v>0</v>
      </c>
      <c r="H104" s="97">
        <f t="shared" si="19"/>
        <v>0</v>
      </c>
      <c r="I104" s="110"/>
      <c r="J104" s="110"/>
      <c r="K104" s="21"/>
      <c r="L104" s="21"/>
    </row>
    <row r="105" spans="1:12" ht="13.2" x14ac:dyDescent="0.25">
      <c r="A105" s="195" t="s">
        <v>55</v>
      </c>
      <c r="B105" s="104"/>
      <c r="C105" s="78"/>
      <c r="D105" s="109">
        <f t="shared" si="17"/>
        <v>0</v>
      </c>
      <c r="E105" s="94">
        <v>0</v>
      </c>
      <c r="F105" s="94">
        <v>0</v>
      </c>
      <c r="G105" s="94">
        <v>0</v>
      </c>
      <c r="H105" s="94">
        <v>0</v>
      </c>
      <c r="I105" s="114"/>
      <c r="J105" s="114"/>
      <c r="K105" s="21"/>
      <c r="L105" s="21"/>
    </row>
    <row r="106" spans="1:12" ht="13.2" x14ac:dyDescent="0.25">
      <c r="A106" s="195" t="s">
        <v>56</v>
      </c>
      <c r="B106" s="104"/>
      <c r="C106" s="78"/>
      <c r="D106" s="109">
        <f t="shared" si="17"/>
        <v>0</v>
      </c>
      <c r="E106" s="94">
        <v>0</v>
      </c>
      <c r="F106" s="94">
        <v>0</v>
      </c>
      <c r="G106" s="94">
        <v>0</v>
      </c>
      <c r="H106" s="94">
        <v>0</v>
      </c>
      <c r="I106" s="114"/>
      <c r="J106" s="114"/>
      <c r="K106" s="21"/>
      <c r="L106" s="21"/>
    </row>
    <row r="107" spans="1:12" ht="13.2" x14ac:dyDescent="0.25">
      <c r="A107" s="195" t="s">
        <v>72</v>
      </c>
      <c r="B107" s="104"/>
      <c r="C107" s="78"/>
      <c r="D107" s="109">
        <f t="shared" si="17"/>
        <v>0</v>
      </c>
      <c r="E107" s="94">
        <v>0</v>
      </c>
      <c r="F107" s="94">
        <v>0</v>
      </c>
      <c r="G107" s="94">
        <v>0</v>
      </c>
      <c r="H107" s="94">
        <v>0</v>
      </c>
      <c r="I107" s="114"/>
      <c r="J107" s="114"/>
      <c r="K107" s="21"/>
      <c r="L107" s="21"/>
    </row>
    <row r="108" spans="1:12" ht="13.2" x14ac:dyDescent="0.25">
      <c r="A108" s="195" t="s">
        <v>60</v>
      </c>
      <c r="B108" s="104"/>
      <c r="C108" s="78"/>
      <c r="D108" s="109">
        <f t="shared" si="17"/>
        <v>0</v>
      </c>
      <c r="E108" s="94">
        <v>0</v>
      </c>
      <c r="F108" s="94">
        <v>0</v>
      </c>
      <c r="G108" s="94">
        <v>0</v>
      </c>
      <c r="H108" s="94">
        <v>0</v>
      </c>
      <c r="I108" s="114"/>
      <c r="J108" s="114"/>
      <c r="K108" s="21"/>
      <c r="L108" s="21"/>
    </row>
    <row r="109" spans="1:12" ht="13.2" x14ac:dyDescent="0.25">
      <c r="A109" s="103" t="s">
        <v>52</v>
      </c>
      <c r="B109" s="104"/>
      <c r="C109" s="78"/>
      <c r="D109" s="109">
        <f t="shared" si="17"/>
        <v>0</v>
      </c>
      <c r="E109" s="97">
        <f>SUM(E110:E115)</f>
        <v>0</v>
      </c>
      <c r="F109" s="97">
        <f t="shared" ref="F109:H109" si="20">SUM(F110:F115)</f>
        <v>0</v>
      </c>
      <c r="G109" s="97">
        <f t="shared" si="20"/>
        <v>0</v>
      </c>
      <c r="H109" s="97">
        <f t="shared" si="20"/>
        <v>0</v>
      </c>
      <c r="I109" s="110"/>
      <c r="J109" s="110"/>
      <c r="K109" s="21"/>
      <c r="L109" s="21"/>
    </row>
    <row r="110" spans="1:12" ht="13.2" x14ac:dyDescent="0.25">
      <c r="A110" s="195" t="s">
        <v>63</v>
      </c>
      <c r="B110" s="104"/>
      <c r="C110" s="78"/>
      <c r="D110" s="109">
        <f t="shared" si="17"/>
        <v>0</v>
      </c>
      <c r="E110" s="94">
        <v>0</v>
      </c>
      <c r="F110" s="94">
        <v>0</v>
      </c>
      <c r="G110" s="94">
        <v>0</v>
      </c>
      <c r="H110" s="94">
        <v>0</v>
      </c>
      <c r="I110" s="114"/>
      <c r="J110" s="114"/>
      <c r="K110" s="21"/>
      <c r="L110" s="21"/>
    </row>
    <row r="111" spans="1:12" ht="13.2" x14ac:dyDescent="0.25">
      <c r="A111" s="195" t="s">
        <v>64</v>
      </c>
      <c r="B111" s="104"/>
      <c r="C111" s="78"/>
      <c r="D111" s="109">
        <f t="shared" si="17"/>
        <v>0</v>
      </c>
      <c r="E111" s="94">
        <v>0</v>
      </c>
      <c r="F111" s="94">
        <v>0</v>
      </c>
      <c r="G111" s="94">
        <v>0</v>
      </c>
      <c r="H111" s="94">
        <v>0</v>
      </c>
      <c r="I111" s="114"/>
      <c r="J111" s="114"/>
      <c r="K111" s="21"/>
      <c r="L111" s="21"/>
    </row>
    <row r="112" spans="1:12" ht="13.2" x14ac:dyDescent="0.25">
      <c r="A112" s="195" t="s">
        <v>65</v>
      </c>
      <c r="B112" s="104"/>
      <c r="C112" s="78"/>
      <c r="D112" s="109">
        <f t="shared" si="17"/>
        <v>0</v>
      </c>
      <c r="E112" s="94">
        <v>0</v>
      </c>
      <c r="F112" s="94">
        <v>0</v>
      </c>
      <c r="G112" s="94">
        <v>0</v>
      </c>
      <c r="H112" s="94">
        <v>0</v>
      </c>
      <c r="I112" s="114"/>
      <c r="J112" s="114"/>
      <c r="K112" s="21"/>
      <c r="L112" s="21"/>
    </row>
    <row r="113" spans="1:12" ht="13.2" x14ac:dyDescent="0.25">
      <c r="A113" s="195" t="s">
        <v>66</v>
      </c>
      <c r="B113" s="104"/>
      <c r="C113" s="78"/>
      <c r="D113" s="109">
        <f t="shared" si="17"/>
        <v>0</v>
      </c>
      <c r="E113" s="94">
        <v>0</v>
      </c>
      <c r="F113" s="94">
        <v>0</v>
      </c>
      <c r="G113" s="94">
        <v>0</v>
      </c>
      <c r="H113" s="94">
        <v>0</v>
      </c>
      <c r="I113" s="114"/>
      <c r="J113" s="114"/>
      <c r="K113" s="21"/>
      <c r="L113" s="21"/>
    </row>
    <row r="114" spans="1:12" ht="13.2" x14ac:dyDescent="0.25">
      <c r="A114" s="195" t="s">
        <v>67</v>
      </c>
      <c r="B114" s="104"/>
      <c r="C114" s="78"/>
      <c r="D114" s="109">
        <f t="shared" si="17"/>
        <v>0</v>
      </c>
      <c r="E114" s="94">
        <v>0</v>
      </c>
      <c r="F114" s="94">
        <v>0</v>
      </c>
      <c r="G114" s="94">
        <v>0</v>
      </c>
      <c r="H114" s="94">
        <v>0</v>
      </c>
      <c r="I114" s="114"/>
      <c r="J114" s="114"/>
      <c r="K114" s="21"/>
      <c r="L114" s="21"/>
    </row>
    <row r="115" spans="1:12" ht="13.2" x14ac:dyDescent="0.25">
      <c r="A115" s="195" t="s">
        <v>68</v>
      </c>
      <c r="B115" s="104"/>
      <c r="C115" s="78"/>
      <c r="D115" s="109">
        <f t="shared" si="17"/>
        <v>0</v>
      </c>
      <c r="E115" s="94">
        <v>0</v>
      </c>
      <c r="F115" s="94">
        <v>0</v>
      </c>
      <c r="G115" s="94">
        <v>0</v>
      </c>
      <c r="H115" s="94">
        <v>0</v>
      </c>
      <c r="I115" s="114"/>
      <c r="J115" s="114"/>
      <c r="K115" s="21"/>
      <c r="L115" s="21"/>
    </row>
    <row r="116" spans="1:12" ht="13.2" x14ac:dyDescent="0.25">
      <c r="A116" s="103" t="s">
        <v>57</v>
      </c>
      <c r="B116" s="104"/>
      <c r="C116" s="78"/>
      <c r="D116" s="109">
        <f t="shared" si="17"/>
        <v>0</v>
      </c>
      <c r="E116" s="97">
        <f>E117</f>
        <v>0</v>
      </c>
      <c r="F116" s="97">
        <f t="shared" ref="F116:H116" si="21">F117</f>
        <v>0</v>
      </c>
      <c r="G116" s="97">
        <f t="shared" si="21"/>
        <v>0</v>
      </c>
      <c r="H116" s="97">
        <f t="shared" si="21"/>
        <v>0</v>
      </c>
      <c r="I116" s="115"/>
      <c r="J116" s="115"/>
      <c r="K116" s="21"/>
      <c r="L116" s="21"/>
    </row>
    <row r="117" spans="1:12" ht="13.2" x14ac:dyDescent="0.25">
      <c r="A117" s="195" t="s">
        <v>59</v>
      </c>
      <c r="B117" s="104"/>
      <c r="C117" s="78"/>
      <c r="D117" s="109">
        <f t="shared" si="17"/>
        <v>0</v>
      </c>
      <c r="E117" s="94">
        <v>0</v>
      </c>
      <c r="F117" s="94">
        <v>0</v>
      </c>
      <c r="G117" s="94">
        <v>0</v>
      </c>
      <c r="H117" s="94">
        <v>0</v>
      </c>
      <c r="I117" s="114"/>
      <c r="J117" s="114"/>
      <c r="K117" s="21"/>
      <c r="L117" s="21"/>
    </row>
    <row r="118" spans="1:12" ht="13.2" x14ac:dyDescent="0.25">
      <c r="A118" s="103" t="s">
        <v>58</v>
      </c>
      <c r="B118" s="104"/>
      <c r="C118" s="78"/>
      <c r="D118" s="109">
        <f t="shared" si="17"/>
        <v>0</v>
      </c>
      <c r="E118" s="97">
        <f>SUM(E119:E122)</f>
        <v>0</v>
      </c>
      <c r="F118" s="97">
        <f t="shared" ref="F118:H118" si="22">SUM(F119:F122)</f>
        <v>0</v>
      </c>
      <c r="G118" s="97">
        <f t="shared" si="22"/>
        <v>0</v>
      </c>
      <c r="H118" s="97">
        <f t="shared" si="22"/>
        <v>0</v>
      </c>
      <c r="I118" s="115"/>
      <c r="J118" s="115"/>
      <c r="K118" s="21"/>
      <c r="L118" s="21"/>
    </row>
    <row r="119" spans="1:12" ht="13.2" x14ac:dyDescent="0.25">
      <c r="A119" s="195" t="s">
        <v>69</v>
      </c>
      <c r="B119" s="104"/>
      <c r="C119" s="78"/>
      <c r="D119" s="109">
        <f t="shared" si="17"/>
        <v>0</v>
      </c>
      <c r="E119" s="94">
        <v>0</v>
      </c>
      <c r="F119" s="94">
        <v>0</v>
      </c>
      <c r="G119" s="94">
        <v>0</v>
      </c>
      <c r="H119" s="94">
        <v>0</v>
      </c>
      <c r="I119" s="114"/>
      <c r="J119" s="114"/>
      <c r="K119" s="21"/>
      <c r="L119" s="21"/>
    </row>
    <row r="120" spans="1:12" ht="13.2" x14ac:dyDescent="0.25">
      <c r="A120" s="195" t="s">
        <v>135</v>
      </c>
      <c r="B120" s="104"/>
      <c r="C120" s="78"/>
      <c r="D120" s="109">
        <f t="shared" si="17"/>
        <v>0</v>
      </c>
      <c r="E120" s="94">
        <v>0</v>
      </c>
      <c r="F120" s="94">
        <v>0</v>
      </c>
      <c r="G120" s="94">
        <v>0</v>
      </c>
      <c r="H120" s="94">
        <v>0</v>
      </c>
      <c r="I120" s="114"/>
      <c r="J120" s="114"/>
      <c r="K120" s="21"/>
      <c r="L120" s="21"/>
    </row>
    <row r="121" spans="1:12" ht="13.2" x14ac:dyDescent="0.25">
      <c r="A121" s="195" t="s">
        <v>70</v>
      </c>
      <c r="B121" s="104"/>
      <c r="C121" s="78"/>
      <c r="D121" s="109">
        <f t="shared" si="17"/>
        <v>0</v>
      </c>
      <c r="E121" s="94">
        <v>0</v>
      </c>
      <c r="F121" s="94">
        <v>0</v>
      </c>
      <c r="G121" s="94">
        <v>0</v>
      </c>
      <c r="H121" s="94">
        <v>0</v>
      </c>
      <c r="I121" s="114"/>
      <c r="J121" s="114"/>
      <c r="K121" s="21"/>
      <c r="L121" s="21"/>
    </row>
    <row r="122" spans="1:12" ht="13.2" x14ac:dyDescent="0.25">
      <c r="A122" s="195" t="s">
        <v>71</v>
      </c>
      <c r="B122" s="104"/>
      <c r="C122" s="78"/>
      <c r="D122" s="109">
        <f t="shared" si="17"/>
        <v>0</v>
      </c>
      <c r="E122" s="94">
        <v>0</v>
      </c>
      <c r="F122" s="94">
        <v>0</v>
      </c>
      <c r="G122" s="94">
        <v>0</v>
      </c>
      <c r="H122" s="94">
        <v>0</v>
      </c>
      <c r="I122" s="114"/>
      <c r="J122" s="114"/>
      <c r="K122" s="21"/>
      <c r="L122" s="21"/>
    </row>
    <row r="123" spans="1:12" thickBot="1" x14ac:dyDescent="0.3">
      <c r="A123" s="103" t="s">
        <v>62</v>
      </c>
      <c r="B123" s="104"/>
      <c r="C123" s="78"/>
      <c r="D123" s="116">
        <f>SUM(E123:H123)</f>
        <v>0</v>
      </c>
      <c r="E123" s="117">
        <f>E98+E103+E109+E116+E118</f>
        <v>0</v>
      </c>
      <c r="F123" s="117">
        <f t="shared" ref="F123:H123" si="23">F98+F103+F109+F116+F118</f>
        <v>0</v>
      </c>
      <c r="G123" s="117">
        <f t="shared" si="23"/>
        <v>0</v>
      </c>
      <c r="H123" s="117">
        <f t="shared" si="23"/>
        <v>0</v>
      </c>
      <c r="I123" s="118"/>
      <c r="J123" s="118"/>
      <c r="K123" s="21"/>
      <c r="L123" s="21"/>
    </row>
    <row r="124" spans="1:12" thickBot="1" x14ac:dyDescent="0.3">
      <c r="A124" s="196" t="s">
        <v>51</v>
      </c>
      <c r="B124" s="197"/>
      <c r="C124" s="198">
        <v>0.25</v>
      </c>
      <c r="D124" s="121">
        <f>D123*$C$124</f>
        <v>0</v>
      </c>
      <c r="E124" s="117">
        <f t="shared" ref="E124:H124" si="24">E123*$C$124</f>
        <v>0</v>
      </c>
      <c r="F124" s="117">
        <f t="shared" si="24"/>
        <v>0</v>
      </c>
      <c r="G124" s="117">
        <f t="shared" si="24"/>
        <v>0</v>
      </c>
      <c r="H124" s="117">
        <f t="shared" si="24"/>
        <v>0</v>
      </c>
      <c r="I124" s="110"/>
      <c r="J124" s="110"/>
      <c r="K124" s="21"/>
      <c r="L124" s="21"/>
    </row>
    <row r="125" spans="1:12" thickBot="1" x14ac:dyDescent="0.3">
      <c r="A125" s="199" t="s">
        <v>117</v>
      </c>
      <c r="B125" s="200"/>
      <c r="C125" s="200"/>
      <c r="D125" s="125">
        <f>SUM(D123:D124)</f>
        <v>0</v>
      </c>
      <c r="E125" s="126">
        <f>E123+E124</f>
        <v>0</v>
      </c>
      <c r="F125" s="126">
        <f>F123+F124</f>
        <v>0</v>
      </c>
      <c r="G125" s="126">
        <f>G123+G124</f>
        <v>0</v>
      </c>
      <c r="H125" s="128">
        <f>H123+H124</f>
        <v>0</v>
      </c>
      <c r="I125" s="90"/>
      <c r="J125" s="90"/>
      <c r="K125" s="21"/>
      <c r="L125" s="21"/>
    </row>
    <row r="126" spans="1:12" ht="13.2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ht="13.2" x14ac:dyDescent="0.25">
      <c r="A127" s="23" t="s">
        <v>36</v>
      </c>
      <c r="B127" s="23"/>
      <c r="C127" s="21"/>
      <c r="D127" s="23"/>
      <c r="E127" s="21"/>
      <c r="F127" s="21"/>
      <c r="G127" s="21"/>
      <c r="H127" s="21"/>
      <c r="I127" s="21"/>
      <c r="J127" s="21"/>
      <c r="K127" s="21"/>
      <c r="L127" s="21"/>
    </row>
    <row r="128" spans="1:12" ht="13.2" x14ac:dyDescent="0.25">
      <c r="A128" s="21"/>
      <c r="B128" s="21"/>
      <c r="C128" s="22"/>
      <c r="D128" s="22"/>
      <c r="E128" s="21"/>
      <c r="F128" s="21"/>
      <c r="G128" s="21"/>
      <c r="H128" s="21"/>
      <c r="I128" s="21"/>
      <c r="J128" s="21"/>
      <c r="K128" s="21"/>
      <c r="L128" s="21"/>
    </row>
    <row r="129" spans="1:12" ht="66" x14ac:dyDescent="0.25">
      <c r="A129" s="103" t="s">
        <v>50</v>
      </c>
      <c r="B129" s="104"/>
      <c r="C129" s="78"/>
      <c r="D129" s="105" t="s">
        <v>77</v>
      </c>
      <c r="E129" s="105" t="s">
        <v>78</v>
      </c>
      <c r="F129" s="105" t="s">
        <v>79</v>
      </c>
      <c r="G129" s="105" t="s">
        <v>80</v>
      </c>
      <c r="H129" s="105" t="s">
        <v>124</v>
      </c>
      <c r="I129" s="105" t="s">
        <v>33</v>
      </c>
      <c r="J129" s="21"/>
      <c r="K129" s="21"/>
      <c r="L129" s="21"/>
    </row>
    <row r="130" spans="1:12" ht="13.2" x14ac:dyDescent="0.25">
      <c r="A130" s="111" t="s">
        <v>140</v>
      </c>
      <c r="B130" s="129"/>
      <c r="C130" s="130"/>
      <c r="D130" s="109">
        <f>SUM(E130:H130)</f>
        <v>0</v>
      </c>
      <c r="E130" s="94">
        <v>0</v>
      </c>
      <c r="F130" s="94">
        <v>0</v>
      </c>
      <c r="G130" s="94">
        <v>0</v>
      </c>
      <c r="H130" s="94">
        <v>0</v>
      </c>
      <c r="I130" s="114"/>
      <c r="J130" s="21"/>
      <c r="K130" s="21"/>
      <c r="L130" s="21"/>
    </row>
    <row r="131" spans="1:12" ht="13.2" x14ac:dyDescent="0.25">
      <c r="A131" s="201" t="s">
        <v>141</v>
      </c>
      <c r="B131" s="201"/>
      <c r="C131" s="202"/>
      <c r="D131" s="109">
        <f t="shared" ref="D131:D137" si="25">SUM(E131:H131)</f>
        <v>0</v>
      </c>
      <c r="E131" s="94">
        <v>0</v>
      </c>
      <c r="F131" s="94">
        <v>0</v>
      </c>
      <c r="G131" s="94">
        <v>0</v>
      </c>
      <c r="H131" s="94">
        <v>0</v>
      </c>
      <c r="I131" s="114"/>
      <c r="J131" s="21"/>
      <c r="K131" s="21"/>
      <c r="L131" s="21"/>
    </row>
    <row r="132" spans="1:12" ht="13.2" x14ac:dyDescent="0.25">
      <c r="A132" s="201" t="s">
        <v>142</v>
      </c>
      <c r="B132" s="201"/>
      <c r="C132" s="202"/>
      <c r="D132" s="109">
        <f t="shared" si="25"/>
        <v>0</v>
      </c>
      <c r="E132" s="94">
        <v>0</v>
      </c>
      <c r="F132" s="94">
        <v>0</v>
      </c>
      <c r="G132" s="94">
        <v>0</v>
      </c>
      <c r="H132" s="94">
        <v>0</v>
      </c>
      <c r="I132" s="114"/>
      <c r="J132" s="21"/>
      <c r="K132" s="21"/>
      <c r="L132" s="21"/>
    </row>
    <row r="133" spans="1:12" ht="13.2" x14ac:dyDescent="0.25">
      <c r="A133" s="201" t="s">
        <v>31</v>
      </c>
      <c r="B133" s="201"/>
      <c r="C133" s="202"/>
      <c r="D133" s="109">
        <f t="shared" si="25"/>
        <v>0</v>
      </c>
      <c r="E133" s="94">
        <v>0</v>
      </c>
      <c r="F133" s="94">
        <v>0</v>
      </c>
      <c r="G133" s="94">
        <v>0</v>
      </c>
      <c r="H133" s="94">
        <v>0</v>
      </c>
      <c r="I133" s="114"/>
      <c r="J133" s="21"/>
      <c r="K133" s="21"/>
      <c r="L133" s="21"/>
    </row>
    <row r="134" spans="1:12" ht="13.2" x14ac:dyDescent="0.25">
      <c r="A134" s="201" t="s">
        <v>37</v>
      </c>
      <c r="B134" s="201"/>
      <c r="C134" s="202"/>
      <c r="D134" s="109">
        <f t="shared" si="25"/>
        <v>0</v>
      </c>
      <c r="E134" s="94">
        <v>0</v>
      </c>
      <c r="F134" s="94">
        <v>0</v>
      </c>
      <c r="G134" s="94">
        <v>0</v>
      </c>
      <c r="H134" s="94">
        <v>0</v>
      </c>
      <c r="I134" s="114"/>
      <c r="J134" s="21"/>
      <c r="K134" s="21"/>
      <c r="L134" s="21"/>
    </row>
    <row r="135" spans="1:12" ht="13.2" x14ac:dyDescent="0.25">
      <c r="A135" s="201" t="s">
        <v>30</v>
      </c>
      <c r="B135" s="201"/>
      <c r="C135" s="202"/>
      <c r="D135" s="109">
        <f t="shared" si="25"/>
        <v>0</v>
      </c>
      <c r="E135" s="94">
        <v>0</v>
      </c>
      <c r="F135" s="94">
        <v>0</v>
      </c>
      <c r="G135" s="94">
        <v>0</v>
      </c>
      <c r="H135" s="94">
        <v>0</v>
      </c>
      <c r="I135" s="114"/>
      <c r="J135" s="21"/>
      <c r="K135" s="21"/>
      <c r="L135" s="21"/>
    </row>
    <row r="136" spans="1:12" ht="13.2" x14ac:dyDescent="0.25">
      <c r="A136" s="201" t="s">
        <v>32</v>
      </c>
      <c r="B136" s="201"/>
      <c r="C136" s="202"/>
      <c r="D136" s="109">
        <f t="shared" si="25"/>
        <v>0</v>
      </c>
      <c r="E136" s="94">
        <v>0</v>
      </c>
      <c r="F136" s="94">
        <v>0</v>
      </c>
      <c r="G136" s="94">
        <v>0</v>
      </c>
      <c r="H136" s="94">
        <v>0</v>
      </c>
      <c r="I136" s="114"/>
      <c r="J136" s="21"/>
      <c r="K136" s="21"/>
      <c r="L136" s="21"/>
    </row>
    <row r="137" spans="1:12" ht="13.2" x14ac:dyDescent="0.25">
      <c r="A137" s="201" t="s">
        <v>143</v>
      </c>
      <c r="B137" s="201"/>
      <c r="C137" s="202"/>
      <c r="D137" s="109">
        <f t="shared" si="25"/>
        <v>0</v>
      </c>
      <c r="E137" s="94">
        <v>0</v>
      </c>
      <c r="F137" s="94">
        <v>0</v>
      </c>
      <c r="G137" s="94">
        <v>0</v>
      </c>
      <c r="H137" s="94">
        <v>0</v>
      </c>
      <c r="I137" s="114"/>
      <c r="J137" s="21"/>
      <c r="K137" s="21"/>
      <c r="L137" s="21"/>
    </row>
    <row r="138" spans="1:12" thickBot="1" x14ac:dyDescent="0.3">
      <c r="A138" s="203" t="s">
        <v>106</v>
      </c>
      <c r="B138" s="203"/>
      <c r="C138" s="204"/>
      <c r="D138" s="109">
        <f>SUM(E138:H138)</f>
        <v>0</v>
      </c>
      <c r="E138" s="97">
        <f t="shared" ref="E138:H138" si="26">SUM(E130:E137)</f>
        <v>0</v>
      </c>
      <c r="F138" s="97">
        <f t="shared" si="26"/>
        <v>0</v>
      </c>
      <c r="G138" s="97">
        <f t="shared" si="26"/>
        <v>0</v>
      </c>
      <c r="H138" s="97">
        <f t="shared" si="26"/>
        <v>0</v>
      </c>
      <c r="I138" s="114"/>
      <c r="J138" s="21"/>
      <c r="K138" s="21"/>
      <c r="L138" s="21"/>
    </row>
    <row r="139" spans="1:12" hidden="1" thickBot="1" x14ac:dyDescent="0.3">
      <c r="A139" s="134" t="s">
        <v>116</v>
      </c>
      <c r="B139" s="134"/>
      <c r="C139" s="135"/>
      <c r="D139" s="116">
        <f>SUM(E139:H139)</f>
        <v>0</v>
      </c>
      <c r="E139" s="117">
        <f>IF(E138&lt;=$C$142*E125,E125*$C$142-E138,0)</f>
        <v>0</v>
      </c>
      <c r="F139" s="117">
        <f>IF(F138&lt;=$C$142*F125,F125*$C$142-F138,0)</f>
        <v>0</v>
      </c>
      <c r="G139" s="117">
        <f>IF(G138&lt;=$C$142*G125,G125*$C$142-G138,0)</f>
        <v>0</v>
      </c>
      <c r="H139" s="117">
        <f>IF(H138&lt;=$C$142*H125,H125*$C$142-H138,0)</f>
        <v>0</v>
      </c>
      <c r="I139" s="114"/>
      <c r="J139" s="179">
        <f>SUM(E139:G139)</f>
        <v>0</v>
      </c>
      <c r="K139" s="21"/>
      <c r="L139" s="21"/>
    </row>
    <row r="140" spans="1:12" ht="27" customHeight="1" thickBot="1" x14ac:dyDescent="0.3">
      <c r="A140" s="136" t="s">
        <v>125</v>
      </c>
      <c r="B140" s="123"/>
      <c r="C140" s="124"/>
      <c r="D140" s="139">
        <f>SUM(D138,D139)</f>
        <v>0</v>
      </c>
      <c r="E140" s="140">
        <f>SUM(E138,E139)</f>
        <v>0</v>
      </c>
      <c r="F140" s="140">
        <f>SUM(F138,F139)</f>
        <v>0</v>
      </c>
      <c r="G140" s="140">
        <f>SUM(G138,G139)</f>
        <v>0</v>
      </c>
      <c r="H140" s="141">
        <f>SUM(H138,H139)</f>
        <v>0</v>
      </c>
      <c r="I140" s="114"/>
      <c r="J140" s="133">
        <f>SUM(E140:H140)</f>
        <v>0</v>
      </c>
      <c r="K140" s="21"/>
      <c r="L140" s="21"/>
    </row>
    <row r="141" spans="1:12" ht="13.5" customHeight="1" thickBot="1" x14ac:dyDescent="0.3">
      <c r="A141" s="142" t="s">
        <v>115</v>
      </c>
      <c r="B141" s="143"/>
      <c r="C141" s="144"/>
      <c r="D141" s="145">
        <f>SUM(D125-D140)</f>
        <v>0</v>
      </c>
      <c r="E141" s="146">
        <f>SUM(E125-E140)</f>
        <v>0</v>
      </c>
      <c r="F141" s="146">
        <f>SUM(F125-F140)</f>
        <v>0</v>
      </c>
      <c r="G141" s="146">
        <f>SUM(G125-G140)</f>
        <v>0</v>
      </c>
      <c r="H141" s="147">
        <f>SUM(H125-H140)</f>
        <v>0</v>
      </c>
      <c r="I141" s="114"/>
      <c r="J141" s="133">
        <f>SUM(E141:H141)</f>
        <v>0</v>
      </c>
      <c r="K141" s="21"/>
      <c r="L141" s="21"/>
    </row>
    <row r="142" spans="1:12" ht="39.75" customHeight="1" x14ac:dyDescent="0.25">
      <c r="A142" s="148" t="s">
        <v>105</v>
      </c>
      <c r="B142" s="149"/>
      <c r="C142" s="184">
        <f>'Sociální služba 1'!C142</f>
        <v>0.05</v>
      </c>
      <c r="D142" s="133"/>
      <c r="E142" s="151"/>
      <c r="F142" s="151"/>
      <c r="G142" s="151"/>
      <c r="H142" s="151"/>
      <c r="I142" s="151"/>
      <c r="J142" s="152"/>
      <c r="K142" s="21"/>
      <c r="L142" s="21"/>
    </row>
    <row r="143" spans="1:12" s="6" customFormat="1" ht="13.2" x14ac:dyDescent="0.25">
      <c r="A143" s="151"/>
      <c r="B143" s="153"/>
      <c r="C143" s="153"/>
      <c r="D143" s="155"/>
      <c r="E143" s="156"/>
      <c r="F143" s="156"/>
      <c r="G143" s="156"/>
      <c r="H143" s="156"/>
      <c r="I143" s="151"/>
      <c r="J143" s="151"/>
      <c r="K143" s="155"/>
      <c r="L143" s="155"/>
    </row>
    <row r="144" spans="1:12" s="6" customFormat="1" ht="13.2" x14ac:dyDescent="0.25">
      <c r="A144" s="157" t="s">
        <v>137</v>
      </c>
      <c r="B144" s="158"/>
      <c r="C144" s="159"/>
      <c r="D144" s="160" t="s">
        <v>136</v>
      </c>
      <c r="E144" s="161" t="s">
        <v>82</v>
      </c>
      <c r="F144" s="161" t="s">
        <v>83</v>
      </c>
      <c r="G144" s="161" t="s">
        <v>84</v>
      </c>
      <c r="H144" s="161" t="s">
        <v>122</v>
      </c>
      <c r="I144" s="151"/>
      <c r="J144" s="155"/>
      <c r="K144" s="155"/>
      <c r="L144" s="155"/>
    </row>
    <row r="145" spans="1:12" ht="18.75" customHeight="1" x14ac:dyDescent="0.25">
      <c r="A145" s="162"/>
      <c r="B145" s="163"/>
      <c r="C145" s="164"/>
      <c r="D145" s="165">
        <f>SUM(E145:H145)</f>
        <v>0</v>
      </c>
      <c r="E145" s="166"/>
      <c r="F145" s="166"/>
      <c r="G145" s="166"/>
      <c r="H145" s="166"/>
      <c r="I145" s="151"/>
      <c r="J145" s="21"/>
      <c r="K145" s="21"/>
      <c r="L145" s="21"/>
    </row>
    <row r="146" spans="1:12" ht="13.2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ht="13.2" x14ac:dyDescent="0.25">
      <c r="A147" s="167" t="s">
        <v>81</v>
      </c>
      <c r="B147" s="167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ht="13.2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ht="13.2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ht="13.2" hidden="1" x14ac:dyDescent="0.25">
      <c r="B150" s="5"/>
    </row>
    <row r="151" spans="1:12" hidden="1" x14ac:dyDescent="0.25">
      <c r="B151" s="4">
        <v>0</v>
      </c>
    </row>
    <row r="152" spans="1:12" hidden="1" x14ac:dyDescent="0.25">
      <c r="B152" s="4">
        <v>0.05</v>
      </c>
    </row>
    <row r="153" spans="1:12" hidden="1" x14ac:dyDescent="0.25">
      <c r="B153" s="4">
        <v>0.15</v>
      </c>
    </row>
    <row r="154" spans="1:12" hidden="1" x14ac:dyDescent="0.25"/>
  </sheetData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31" orientation="portrait" r:id="rId1"/>
  <headerFooter>
    <oddHeader>&amp;L&amp;G&amp;C
&amp;"Tahoma,Tučné"&amp;UPříloha č. 10 a - Údaje o sociální službě&amp;R&amp;G</oddHeader>
  </headerFooter>
  <ignoredErrors>
    <ignoredError sqref="G58 G73 G88 G43" formula="1"/>
  </ignoredError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zoomScaleNormal="100" workbookViewId="0">
      <selection activeCell="A6" sqref="A6"/>
    </sheetView>
  </sheetViews>
  <sheetFormatPr defaultRowHeight="13.8" x14ac:dyDescent="0.3"/>
  <cols>
    <col min="1" max="1" width="39.33203125" customWidth="1"/>
    <col min="2" max="2" width="16.33203125" customWidth="1"/>
  </cols>
  <sheetData>
    <row r="1" spans="1:3" x14ac:dyDescent="0.3">
      <c r="A1" s="21"/>
      <c r="B1" s="21"/>
      <c r="C1" s="21"/>
    </row>
    <row r="2" spans="1:3" x14ac:dyDescent="0.3">
      <c r="A2" s="23" t="s">
        <v>107</v>
      </c>
      <c r="B2" s="23"/>
      <c r="C2" s="21"/>
    </row>
    <row r="3" spans="1:3" x14ac:dyDescent="0.3">
      <c r="A3" s="21"/>
      <c r="B3" s="22"/>
      <c r="C3" s="21"/>
    </row>
    <row r="4" spans="1:3" ht="29.25" customHeight="1" x14ac:dyDescent="0.3">
      <c r="A4" s="205" t="s">
        <v>139</v>
      </c>
      <c r="B4" s="206">
        <v>0</v>
      </c>
      <c r="C4" s="21"/>
    </row>
    <row r="5" spans="1:3" x14ac:dyDescent="0.3">
      <c r="A5" s="201" t="s">
        <v>108</v>
      </c>
      <c r="B5" s="206">
        <v>0</v>
      </c>
      <c r="C5" s="21"/>
    </row>
    <row r="6" spans="1:3" x14ac:dyDescent="0.3">
      <c r="A6" s="207" t="s">
        <v>109</v>
      </c>
      <c r="B6" s="208">
        <f>B4-B5</f>
        <v>0</v>
      </c>
      <c r="C6" s="21"/>
    </row>
    <row r="7" spans="1:3" ht="14.25" customHeight="1" thickBot="1" x14ac:dyDescent="0.35">
      <c r="A7" s="209" t="s">
        <v>129</v>
      </c>
      <c r="B7" s="210">
        <f>'Sociální služba 1'!C142</f>
        <v>0.05</v>
      </c>
      <c r="C7" s="152"/>
    </row>
    <row r="8" spans="1:3" ht="14.4" thickBot="1" x14ac:dyDescent="0.35">
      <c r="A8" s="211" t="s">
        <v>118</v>
      </c>
      <c r="B8" s="212">
        <f>(100%-B7)*B6</f>
        <v>0</v>
      </c>
      <c r="C8" s="21"/>
    </row>
    <row r="9" spans="1:3" x14ac:dyDescent="0.3">
      <c r="A9" s="213" t="s">
        <v>119</v>
      </c>
      <c r="B9" s="214">
        <f>B6*B7</f>
        <v>0</v>
      </c>
      <c r="C9" s="21"/>
    </row>
    <row r="10" spans="1:3" x14ac:dyDescent="0.3">
      <c r="A10" s="21"/>
      <c r="B10" s="21"/>
      <c r="C10" s="21"/>
    </row>
    <row r="11" spans="1:3" hidden="1" x14ac:dyDescent="0.3">
      <c r="A11" s="21"/>
      <c r="B11" s="21"/>
      <c r="C11" s="21"/>
    </row>
    <row r="12" spans="1:3" hidden="1" x14ac:dyDescent="0.3">
      <c r="A12" s="186">
        <v>0</v>
      </c>
      <c r="B12" s="21"/>
      <c r="C12" s="21"/>
    </row>
    <row r="13" spans="1:3" hidden="1" x14ac:dyDescent="0.3">
      <c r="A13" s="186">
        <v>0.05</v>
      </c>
      <c r="B13" s="21"/>
      <c r="C13" s="21"/>
    </row>
    <row r="14" spans="1:3" hidden="1" x14ac:dyDescent="0.3">
      <c r="A14" s="186">
        <v>0.15</v>
      </c>
      <c r="B14" s="21"/>
      <c r="C14" s="21"/>
    </row>
    <row r="15" spans="1:3" hidden="1" x14ac:dyDescent="0.3">
      <c r="A15" s="21"/>
      <c r="B15" s="21"/>
      <c r="C15" s="21"/>
    </row>
    <row r="16" spans="1:3" x14ac:dyDescent="0.3">
      <c r="A16" s="21"/>
      <c r="B16" s="21"/>
      <c r="C16" s="21"/>
    </row>
    <row r="17" spans="1:3" x14ac:dyDescent="0.3">
      <c r="A17" s="21"/>
      <c r="B17" s="21"/>
      <c r="C17" s="21"/>
    </row>
  </sheetData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Y31"/>
  <sheetViews>
    <sheetView tabSelected="1" view="pageLayout" zoomScaleNormal="80" workbookViewId="0">
      <selection activeCell="C2" sqref="C2"/>
    </sheetView>
  </sheetViews>
  <sheetFormatPr defaultRowHeight="13.8" x14ac:dyDescent="0.3"/>
  <cols>
    <col min="1" max="1" width="37.44140625" customWidth="1"/>
    <col min="2" max="2" width="21.6640625" customWidth="1"/>
    <col min="3" max="5" width="29.33203125" bestFit="1" customWidth="1"/>
    <col min="6" max="6" width="29.44140625" bestFit="1" customWidth="1"/>
    <col min="7" max="7" width="15.88671875" style="7" customWidth="1"/>
    <col min="8" max="8" width="13.33203125" style="7" customWidth="1"/>
    <col min="9" max="337" width="9.109375" style="7"/>
  </cols>
  <sheetData>
    <row r="1" spans="1:337" ht="32.4" customHeight="1" x14ac:dyDescent="0.3">
      <c r="A1" s="22" t="s">
        <v>127</v>
      </c>
      <c r="B1" s="21"/>
      <c r="C1" s="21"/>
      <c r="D1" s="21"/>
      <c r="E1" s="21"/>
      <c r="F1" s="21"/>
    </row>
    <row r="2" spans="1:337" x14ac:dyDescent="0.3">
      <c r="A2" s="23" t="s">
        <v>128</v>
      </c>
      <c r="B2" s="21"/>
      <c r="C2" s="21"/>
      <c r="D2" s="21"/>
      <c r="E2" s="21"/>
      <c r="F2" s="21"/>
    </row>
    <row r="3" spans="1:337" s="12" customFormat="1" ht="18.600000000000001" thickBot="1" x14ac:dyDescent="0.4">
      <c r="A3" s="21"/>
      <c r="B3" s="21"/>
      <c r="C3" s="21"/>
      <c r="D3" s="21"/>
      <c r="E3" s="21"/>
      <c r="F3" s="21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</row>
    <row r="4" spans="1:337" s="12" customFormat="1" ht="99" customHeight="1" thickBot="1" x14ac:dyDescent="0.4">
      <c r="A4" s="24" t="s">
        <v>89</v>
      </c>
      <c r="B4" s="25" t="s">
        <v>121</v>
      </c>
      <c r="C4" s="26" t="s">
        <v>110</v>
      </c>
      <c r="D4" s="27" t="s">
        <v>111</v>
      </c>
      <c r="E4" s="27" t="s">
        <v>112</v>
      </c>
      <c r="F4" s="28" t="s">
        <v>133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</row>
    <row r="5" spans="1:337" s="12" customFormat="1" ht="18" x14ac:dyDescent="0.35">
      <c r="A5" s="29" t="s">
        <v>90</v>
      </c>
      <c r="B5" s="30" t="s">
        <v>104</v>
      </c>
      <c r="C5" s="31"/>
      <c r="D5" s="32"/>
      <c r="E5" s="32"/>
      <c r="F5" s="3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</row>
    <row r="6" spans="1:337" s="12" customFormat="1" ht="18" x14ac:dyDescent="0.35">
      <c r="A6" s="34" t="s">
        <v>91</v>
      </c>
      <c r="B6" s="30" t="s">
        <v>132</v>
      </c>
      <c r="C6" s="35"/>
      <c r="D6" s="36"/>
      <c r="E6" s="36"/>
      <c r="F6" s="37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</row>
    <row r="7" spans="1:337" s="12" customFormat="1" ht="18.600000000000001" thickBot="1" x14ac:dyDescent="0.4">
      <c r="A7" s="38" t="s">
        <v>92</v>
      </c>
      <c r="B7" s="39"/>
      <c r="C7" s="40"/>
      <c r="D7" s="41"/>
      <c r="E7" s="41"/>
      <c r="F7" s="42"/>
      <c r="G7" s="18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</row>
    <row r="8" spans="1:337" s="12" customFormat="1" ht="18.600000000000001" thickBot="1" x14ac:dyDescent="0.4">
      <c r="A8" s="43" t="s">
        <v>93</v>
      </c>
      <c r="B8" s="44">
        <f t="shared" ref="B8:B18" si="0">SUM(C8:F8)</f>
        <v>0</v>
      </c>
      <c r="C8" s="45">
        <f>C11</f>
        <v>0</v>
      </c>
      <c r="D8" s="46">
        <f t="shared" ref="D8:E8" si="1">D11</f>
        <v>0</v>
      </c>
      <c r="E8" s="46">
        <f t="shared" si="1"/>
        <v>0</v>
      </c>
      <c r="F8" s="47">
        <f>F11</f>
        <v>0</v>
      </c>
      <c r="G8" s="18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</row>
    <row r="9" spans="1:337" s="12" customFormat="1" ht="18" x14ac:dyDescent="0.35">
      <c r="A9" s="29" t="s">
        <v>94</v>
      </c>
      <c r="B9" s="48">
        <f t="shared" si="0"/>
        <v>0</v>
      </c>
      <c r="C9" s="45">
        <v>0</v>
      </c>
      <c r="D9" s="46">
        <v>0</v>
      </c>
      <c r="E9" s="46">
        <v>0</v>
      </c>
      <c r="F9" s="47">
        <v>0</v>
      </c>
      <c r="G9" s="18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</row>
    <row r="10" spans="1:337" s="12" customFormat="1" ht="18.600000000000001" thickBot="1" x14ac:dyDescent="0.4">
      <c r="A10" s="38" t="s">
        <v>95</v>
      </c>
      <c r="B10" s="49">
        <f t="shared" si="0"/>
        <v>0</v>
      </c>
      <c r="C10" s="45">
        <v>0</v>
      </c>
      <c r="D10" s="46">
        <v>0</v>
      </c>
      <c r="E10" s="46">
        <v>0</v>
      </c>
      <c r="F10" s="47">
        <v>0</v>
      </c>
      <c r="G10" s="18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</row>
    <row r="11" spans="1:337" s="12" customFormat="1" ht="18.600000000000001" thickBot="1" x14ac:dyDescent="0.4">
      <c r="A11" s="50" t="s">
        <v>96</v>
      </c>
      <c r="B11" s="51">
        <f t="shared" si="0"/>
        <v>0</v>
      </c>
      <c r="C11" s="45">
        <f>SUM(C12:C13)</f>
        <v>0</v>
      </c>
      <c r="D11" s="46">
        <f t="shared" ref="D11:F11" si="2">SUM(D12:D13)</f>
        <v>0</v>
      </c>
      <c r="E11" s="46">
        <f t="shared" si="2"/>
        <v>0</v>
      </c>
      <c r="F11" s="47">
        <f t="shared" si="2"/>
        <v>0</v>
      </c>
      <c r="G11" s="18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</row>
    <row r="12" spans="1:337" s="12" customFormat="1" ht="18.600000000000001" thickBot="1" x14ac:dyDescent="0.4">
      <c r="A12" s="43" t="s">
        <v>97</v>
      </c>
      <c r="B12" s="44">
        <f t="shared" si="0"/>
        <v>0</v>
      </c>
      <c r="C12" s="45">
        <f>'Sociální služba 1'!D140-'Žádost v ISKP'!C18</f>
        <v>0</v>
      </c>
      <c r="D12" s="46">
        <f>'Sociální služba 2'!D140-'Žádost v ISKP'!D18</f>
        <v>0</v>
      </c>
      <c r="E12" s="46">
        <f>'Sociální služba 3'!D140-'Žádost v ISKP'!E18</f>
        <v>0</v>
      </c>
      <c r="F12" s="47">
        <f>'Další aktivity SOUHRNNĚ'!B5</f>
        <v>0</v>
      </c>
      <c r="G12" s="18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</row>
    <row r="13" spans="1:337" s="12" customFormat="1" ht="18" x14ac:dyDescent="0.35">
      <c r="A13" s="29" t="s">
        <v>98</v>
      </c>
      <c r="B13" s="48">
        <f t="shared" si="0"/>
        <v>0</v>
      </c>
      <c r="C13" s="45">
        <f>SUM(C17:C18)</f>
        <v>0</v>
      </c>
      <c r="D13" s="46">
        <f>SUM(D17:D18)</f>
        <v>0</v>
      </c>
      <c r="E13" s="46">
        <f t="shared" ref="E13:F13" si="3">SUM(E17:E18)</f>
        <v>0</v>
      </c>
      <c r="F13" s="47">
        <f t="shared" si="3"/>
        <v>0</v>
      </c>
      <c r="G13" s="18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</row>
    <row r="14" spans="1:337" s="12" customFormat="1" ht="18" x14ac:dyDescent="0.35">
      <c r="A14" s="34" t="s">
        <v>99</v>
      </c>
      <c r="B14" s="52">
        <f t="shared" si="0"/>
        <v>0</v>
      </c>
      <c r="C14" s="45">
        <v>0</v>
      </c>
      <c r="D14" s="46">
        <v>0</v>
      </c>
      <c r="E14" s="46">
        <v>0</v>
      </c>
      <c r="F14" s="47">
        <v>0</v>
      </c>
      <c r="G14" s="18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</row>
    <row r="15" spans="1:337" s="12" customFormat="1" ht="18" x14ac:dyDescent="0.35">
      <c r="A15" s="34" t="s">
        <v>100</v>
      </c>
      <c r="B15" s="52">
        <f t="shared" si="0"/>
        <v>0</v>
      </c>
      <c r="C15" s="45">
        <f>C13*0.85</f>
        <v>0</v>
      </c>
      <c r="D15" s="46">
        <f t="shared" ref="D15:F15" si="4">D13*0.85</f>
        <v>0</v>
      </c>
      <c r="E15" s="46">
        <f t="shared" si="4"/>
        <v>0</v>
      </c>
      <c r="F15" s="47">
        <f t="shared" si="4"/>
        <v>0</v>
      </c>
      <c r="G15" s="18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</row>
    <row r="16" spans="1:337" s="12" customFormat="1" ht="18.600000000000001" thickBot="1" x14ac:dyDescent="0.4">
      <c r="A16" s="38" t="s">
        <v>101</v>
      </c>
      <c r="B16" s="49">
        <f t="shared" si="0"/>
        <v>0</v>
      </c>
      <c r="C16" s="45">
        <f>IF(C19=15%,0,(C13*0.15)-C18)</f>
        <v>0</v>
      </c>
      <c r="D16" s="46">
        <f>IF(D19=15%,0,(D13*0.15)-D18)</f>
        <v>0</v>
      </c>
      <c r="E16" s="46">
        <f>IF(E19=15%,0,(E13*0.15)-E18)</f>
        <v>0</v>
      </c>
      <c r="F16" s="47">
        <f>IF(F19=15%,0,(F13*0.15)-F18)</f>
        <v>0</v>
      </c>
      <c r="G16" s="18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</row>
    <row r="17" spans="1:337" s="15" customFormat="1" ht="18.600000000000001" thickBot="1" x14ac:dyDescent="0.4">
      <c r="A17" s="53" t="s">
        <v>102</v>
      </c>
      <c r="B17" s="54">
        <f t="shared" si="0"/>
        <v>0</v>
      </c>
      <c r="C17" s="45">
        <f>C21</f>
        <v>0</v>
      </c>
      <c r="D17" s="46">
        <f>D21</f>
        <v>0</v>
      </c>
      <c r="E17" s="46">
        <f>E21</f>
        <v>0</v>
      </c>
      <c r="F17" s="47">
        <f>'Další aktivity SOUHRNNĚ'!B8</f>
        <v>0</v>
      </c>
      <c r="G17" s="18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</row>
    <row r="18" spans="1:337" s="13" customFormat="1" ht="18.600000000000001" thickBot="1" x14ac:dyDescent="0.4">
      <c r="A18" s="55" t="s">
        <v>103</v>
      </c>
      <c r="B18" s="56">
        <f t="shared" si="0"/>
        <v>0</v>
      </c>
      <c r="C18" s="45">
        <f>(C17/(100%-C19)*C19)</f>
        <v>0</v>
      </c>
      <c r="D18" s="46">
        <f>(D17/(100%-D19)*D19)</f>
        <v>0</v>
      </c>
      <c r="E18" s="46">
        <f>(E17/(100%-E19)*E19)</f>
        <v>0</v>
      </c>
      <c r="F18" s="47">
        <f>(F17/(100%-F19)*F19)</f>
        <v>0</v>
      </c>
      <c r="G18" s="18"/>
    </row>
    <row r="19" spans="1:337" s="12" customFormat="1" ht="18.600000000000001" thickBot="1" x14ac:dyDescent="0.4">
      <c r="A19" s="57" t="s">
        <v>113</v>
      </c>
      <c r="B19" s="58">
        <f>'Sociální služba 1'!C142</f>
        <v>0.05</v>
      </c>
      <c r="C19" s="59">
        <f>'Sociální služba 1'!C142</f>
        <v>0.05</v>
      </c>
      <c r="D19" s="60">
        <f>'Sociální služba 1'!C142</f>
        <v>0.05</v>
      </c>
      <c r="E19" s="60">
        <f>'Sociální služba 1'!C142</f>
        <v>0.05</v>
      </c>
      <c r="F19" s="61">
        <f>'Sociální služba 1'!C142</f>
        <v>0.05</v>
      </c>
      <c r="G19" s="18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</row>
    <row r="20" spans="1:337" s="16" customFormat="1" ht="18.600000000000001" thickBot="1" x14ac:dyDescent="0.4">
      <c r="A20" s="62"/>
      <c r="B20" s="63"/>
      <c r="C20" s="64"/>
      <c r="D20" s="64"/>
      <c r="E20" s="64"/>
      <c r="F20" s="64"/>
      <c r="G20" s="19"/>
    </row>
    <row r="21" spans="1:337" s="17" customFormat="1" ht="44.25" customHeight="1" thickBot="1" x14ac:dyDescent="0.3">
      <c r="A21" s="65" t="s">
        <v>114</v>
      </c>
      <c r="B21" s="66">
        <f>SUM(C21:E21)</f>
        <v>0</v>
      </c>
      <c r="C21" s="67">
        <f>'Sociální služba 1'!D141</f>
        <v>0</v>
      </c>
      <c r="D21" s="68">
        <f>'Sociální služba 2'!D141</f>
        <v>0</v>
      </c>
      <c r="E21" s="68">
        <f>'Sociální služba 3'!D141</f>
        <v>0</v>
      </c>
      <c r="F21" s="69" t="s">
        <v>120</v>
      </c>
      <c r="G21" s="20">
        <f>SUM(C17:E17)</f>
        <v>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</row>
    <row r="22" spans="1:337" x14ac:dyDescent="0.3">
      <c r="F22" s="9"/>
    </row>
    <row r="23" spans="1:337" s="7" customFormat="1" x14ac:dyDescent="0.3">
      <c r="A23" s="10"/>
    </row>
    <row r="24" spans="1:337" s="7" customFormat="1" x14ac:dyDescent="0.3"/>
    <row r="25" spans="1:337" s="7" customFormat="1" x14ac:dyDescent="0.3"/>
    <row r="26" spans="1:337" s="7" customFormat="1" x14ac:dyDescent="0.3"/>
    <row r="27" spans="1:337" s="7" customFormat="1" x14ac:dyDescent="0.3">
      <c r="E27" s="11"/>
    </row>
    <row r="28" spans="1:337" s="7" customFormat="1" x14ac:dyDescent="0.3">
      <c r="C28" s="11"/>
      <c r="D28" s="11"/>
      <c r="E28" s="11"/>
      <c r="F28" s="11"/>
    </row>
    <row r="29" spans="1:337" s="7" customFormat="1" x14ac:dyDescent="0.3">
      <c r="C29" s="11"/>
      <c r="D29" s="11"/>
      <c r="E29" s="11"/>
      <c r="F29" s="11"/>
    </row>
    <row r="30" spans="1:337" s="7" customFormat="1" x14ac:dyDescent="0.3"/>
    <row r="31" spans="1:337" x14ac:dyDescent="0.3">
      <c r="E31" s="8"/>
    </row>
  </sheetData>
  <pageMargins left="0.7" right="0.7" top="0.78740157499999996" bottom="0.78740157499999996" header="0.3" footer="0.3"/>
  <pageSetup paperSize="9" scale="76" orientation="landscape" r:id="rId1"/>
  <headerFooter>
    <oddHeader>&amp;L&amp;"Arial,Tučné"&amp;12&amp;G&amp;C&amp;"Tahoma,Tučné"&amp;U
Příloha č. 10 a - Údaje o sociální službě&amp;R&amp;G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8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1C71BB-6C64-438C-AFCB-FFE15D89A0C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7c48c8a8-2045-474d-b0fb-3ee17ecadba0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Tomáš Harant</cp:lastModifiedBy>
  <cp:lastPrinted>2016-03-16T14:27:57Z</cp:lastPrinted>
  <dcterms:created xsi:type="dcterms:W3CDTF">2013-03-22T19:53:10Z</dcterms:created>
  <dcterms:modified xsi:type="dcterms:W3CDTF">2018-08-14T13:51:32Z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